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4" r:id="rId1"/>
  </sheets>
  <definedNames>
    <definedName name="_xlnm._FilterDatabase" localSheetId="0" hidden="1">FOGLIO1!$A$2:$L$145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33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J148" i="4"/>
  <c r="N148" i="4" l="1"/>
</calcChain>
</file>

<file path=xl/sharedStrings.xml><?xml version="1.0" encoding="utf-8"?>
<sst xmlns="http://schemas.openxmlformats.org/spreadsheetml/2006/main" count="1145" uniqueCount="311">
  <si>
    <t>CN</t>
  </si>
  <si>
    <t>36</t>
  </si>
  <si>
    <t>Cappotto / Kaban / Trench</t>
  </si>
  <si>
    <t>50</t>
  </si>
  <si>
    <t>100561A142</t>
  </si>
  <si>
    <t>FLORA NO BELT FLARE DRILL SPALMATO MANO PELLE</t>
  </si>
  <si>
    <t>Z99</t>
  </si>
  <si>
    <t>IT</t>
  </si>
  <si>
    <t>28</t>
  </si>
  <si>
    <t>8057769102355</t>
  </si>
  <si>
    <t>5 Tasche Color</t>
  </si>
  <si>
    <t>TN</t>
  </si>
  <si>
    <t>Abito</t>
  </si>
  <si>
    <t>38</t>
  </si>
  <si>
    <t>44</t>
  </si>
  <si>
    <t>46</t>
  </si>
  <si>
    <t>48</t>
  </si>
  <si>
    <t>VIB</t>
  </si>
  <si>
    <t>Giacca</t>
  </si>
  <si>
    <t>40</t>
  </si>
  <si>
    <t>42</t>
  </si>
  <si>
    <t>1000527624</t>
  </si>
  <si>
    <t>NATALIA PANTALONE CREPE STRETCH</t>
  </si>
  <si>
    <t>8057769086686</t>
  </si>
  <si>
    <t>Pantalone</t>
  </si>
  <si>
    <t>8057769086716</t>
  </si>
  <si>
    <t>102632A1FE</t>
  </si>
  <si>
    <t>PELAGIE MAGLIA TULLE STRETCH ST.ORCHIDEA</t>
  </si>
  <si>
    <t>ZZ2</t>
  </si>
  <si>
    <t>AL</t>
  </si>
  <si>
    <t>S</t>
  </si>
  <si>
    <t>8057769230324</t>
  </si>
  <si>
    <t>Maglia tagliata</t>
  </si>
  <si>
    <t>102166A19Q</t>
  </si>
  <si>
    <t>BERNIE BLUSA GEORGETTE STAMPA LOGO FLUIDO</t>
  </si>
  <si>
    <t>ZW1</t>
  </si>
  <si>
    <t>8057769208965</t>
  </si>
  <si>
    <t>Blusa</t>
  </si>
  <si>
    <t>102622A1FI</t>
  </si>
  <si>
    <t>EMILIA TOP TULLE STRETCH ST.ORCHIDEA + PIZZO</t>
  </si>
  <si>
    <t>ZN1</t>
  </si>
  <si>
    <t>L</t>
  </si>
  <si>
    <t>8057769243706</t>
  </si>
  <si>
    <t>Top</t>
  </si>
  <si>
    <t>8057769243720</t>
  </si>
  <si>
    <t>SD1</t>
  </si>
  <si>
    <t>101742A152</t>
  </si>
  <si>
    <t>GARFIELD GIACCA SIMILPELLICCIA A PELO LUNGO</t>
  </si>
  <si>
    <t>O36</t>
  </si>
  <si>
    <t>Simil Pelliccia</t>
  </si>
  <si>
    <t>102634A1FE</t>
  </si>
  <si>
    <t>ABRUZZO ABITO TULLE STRETCH ST.ORCHIDEA</t>
  </si>
  <si>
    <t>8057769235152</t>
  </si>
  <si>
    <t>100121A193</t>
  </si>
  <si>
    <t>SMORZARE CAMICIA JACQUARD DISEGNO LOGO FLUIDO</t>
  </si>
  <si>
    <t>N33</t>
  </si>
  <si>
    <t>MA</t>
  </si>
  <si>
    <t>8057769084392</t>
  </si>
  <si>
    <t>Camicia</t>
  </si>
  <si>
    <t>M</t>
  </si>
  <si>
    <t>8057769086570</t>
  </si>
  <si>
    <t>8057769086600</t>
  </si>
  <si>
    <t>8057769068996</t>
  </si>
  <si>
    <t>102191A1BB</t>
  </si>
  <si>
    <t>RUDY PANTALONE COTONE LAVATO</t>
  </si>
  <si>
    <t>TR</t>
  </si>
  <si>
    <t>8057769210494</t>
  </si>
  <si>
    <t>8057769210555</t>
  </si>
  <si>
    <t>101663A0HC</t>
  </si>
  <si>
    <t>MEGNONE GIACCA CREPE TECNICO STRETCH</t>
  </si>
  <si>
    <t>N17</t>
  </si>
  <si>
    <t>8057769067609</t>
  </si>
  <si>
    <t>100121A0ZK</t>
  </si>
  <si>
    <t>SMORZARE CAMICIA JAQUARD ST.POIS IRREGOLARE</t>
  </si>
  <si>
    <t>8057769071781</t>
  </si>
  <si>
    <t>101647A133</t>
  </si>
  <si>
    <t>DELTA GONNA GEORGETTE STRETCH ST. POIS</t>
  </si>
  <si>
    <t>NZ8</t>
  </si>
  <si>
    <t>XS</t>
  </si>
  <si>
    <t>8057769120298</t>
  </si>
  <si>
    <t>Gonna</t>
  </si>
  <si>
    <t>XXS</t>
  </si>
  <si>
    <t>8057769120359</t>
  </si>
  <si>
    <t>8057769090041</t>
  </si>
  <si>
    <t>52</t>
  </si>
  <si>
    <t>Z04</t>
  </si>
  <si>
    <t>103271A1QY</t>
  </si>
  <si>
    <t>MALAGA PANTALONE TELA DI COTONE TINTO OLD</t>
  </si>
  <si>
    <t>8057769277862</t>
  </si>
  <si>
    <t>8057769277893</t>
  </si>
  <si>
    <t>O62</t>
  </si>
  <si>
    <t>8057769086556</t>
  </si>
  <si>
    <t>8057769086587</t>
  </si>
  <si>
    <t>8057769086617</t>
  </si>
  <si>
    <t>8057769086693</t>
  </si>
  <si>
    <t>8057769086723</t>
  </si>
  <si>
    <t>S63</t>
  </si>
  <si>
    <t>8057769086563</t>
  </si>
  <si>
    <t>8057769086594</t>
  </si>
  <si>
    <t>8057769086624</t>
  </si>
  <si>
    <t>8057769086648</t>
  </si>
  <si>
    <t>XL</t>
  </si>
  <si>
    <t>102308A1CX</t>
  </si>
  <si>
    <t>GRISU GIACCA JACQUARD DISEGNO SNAKE CON BORCHIE</t>
  </si>
  <si>
    <t>YZ3</t>
  </si>
  <si>
    <t>8057769219077</t>
  </si>
  <si>
    <t>8057769219091</t>
  </si>
  <si>
    <t>102158A1AL</t>
  </si>
  <si>
    <t>ANGIEBEL ABITO FULL PAILLETTES TRASPARENTI</t>
  </si>
  <si>
    <t>IN</t>
  </si>
  <si>
    <t>8057769184740</t>
  </si>
  <si>
    <t>8057769085054</t>
  </si>
  <si>
    <t>102038A0MF</t>
  </si>
  <si>
    <t>PUKKA PARKA TWILL TECNICO</t>
  </si>
  <si>
    <t>8057769204011</t>
  </si>
  <si>
    <t>8057769184733</t>
  </si>
  <si>
    <t>C44</t>
  </si>
  <si>
    <t>8057769277817</t>
  </si>
  <si>
    <t>100577A1B7</t>
  </si>
  <si>
    <t>BETTINA BLUSA SATIN STAMPATO</t>
  </si>
  <si>
    <t>BNA</t>
  </si>
  <si>
    <t>8057769195944</t>
  </si>
  <si>
    <t>8057769189042</t>
  </si>
  <si>
    <t>8057769189059</t>
  </si>
  <si>
    <t>8057769175144</t>
  </si>
  <si>
    <t>101642A12U</t>
  </si>
  <si>
    <t>HOST GONNA SIMILPELLE</t>
  </si>
  <si>
    <t>8057769119728</t>
  </si>
  <si>
    <t>102184A1AN</t>
  </si>
  <si>
    <t>GINTAMA GONNA NEOPRENE FLUIDO CON GEORGETTE STRETCH</t>
  </si>
  <si>
    <t>8057769209917</t>
  </si>
  <si>
    <t>8057769191427</t>
  </si>
  <si>
    <t>8057769085689</t>
  </si>
  <si>
    <t>8057769209924</t>
  </si>
  <si>
    <t>8057769209931</t>
  </si>
  <si>
    <t>8057769184764</t>
  </si>
  <si>
    <t>8057769208576</t>
  </si>
  <si>
    <t>VNB</t>
  </si>
  <si>
    <t>101786A15L</t>
  </si>
  <si>
    <t>COPERTO PANTALONE RASO STRETCH</t>
  </si>
  <si>
    <t>8057769135032</t>
  </si>
  <si>
    <t>8057769135308</t>
  </si>
  <si>
    <t>8057769135346</t>
  </si>
  <si>
    <t>103272A1QY</t>
  </si>
  <si>
    <t>MARSIGLIA PANTALONE TELA DI COTONE TINTO OLD</t>
  </si>
  <si>
    <t>V54</t>
  </si>
  <si>
    <t>8057769278104</t>
  </si>
  <si>
    <t>Q53</t>
  </si>
  <si>
    <t>8057769078704</t>
  </si>
  <si>
    <t>8057769204004</t>
  </si>
  <si>
    <t>102239A1B7</t>
  </si>
  <si>
    <t>CYBERNELLA CAMICIA SATIN STAMPATO</t>
  </si>
  <si>
    <t>NVB</t>
  </si>
  <si>
    <t>8057769192196</t>
  </si>
  <si>
    <t>8057769153104</t>
  </si>
  <si>
    <t>8057769192202</t>
  </si>
  <si>
    <t>101655A133</t>
  </si>
  <si>
    <t>BOSONE BLUSA GEORGETTE STRETCH ST. POIS</t>
  </si>
  <si>
    <t>8057769067876</t>
  </si>
  <si>
    <t>8057769120953</t>
  </si>
  <si>
    <t>8057769120915</t>
  </si>
  <si>
    <t>100180A14I</t>
  </si>
  <si>
    <t>HUMAHUACA GIACCA CREPE STRETCH CON BOTTONE METALLO</t>
  </si>
  <si>
    <t>8057769095831</t>
  </si>
  <si>
    <t>102167A19A</t>
  </si>
  <si>
    <t>SUSHI ABITO TWILL STAMPA SNAKE</t>
  </si>
  <si>
    <t>ML2</t>
  </si>
  <si>
    <t>8057769188762</t>
  </si>
  <si>
    <t>8057769188779</t>
  </si>
  <si>
    <t>101174Y3LE</t>
  </si>
  <si>
    <t>NOCEPESCA GONNA TAFFETA</t>
  </si>
  <si>
    <t>A97</t>
  </si>
  <si>
    <t>8057769104649</t>
  </si>
  <si>
    <t>102625A1FH</t>
  </si>
  <si>
    <t>MARCHE GONNA GEORGETTE + GABARDINA ST.ORCHIDEA</t>
  </si>
  <si>
    <t>8057769235015</t>
  </si>
  <si>
    <t>8057769235022</t>
  </si>
  <si>
    <t>8057769235039</t>
  </si>
  <si>
    <t>8057769235046</t>
  </si>
  <si>
    <t>1017667624</t>
  </si>
  <si>
    <t>TUNNEL ABITO CREPE STRETCH</t>
  </si>
  <si>
    <t>8057769132505</t>
  </si>
  <si>
    <t>101153A0LS</t>
  </si>
  <si>
    <t>LAVAGNA CARGO PANTALONE HEAVY SATIN</t>
  </si>
  <si>
    <t>W86</t>
  </si>
  <si>
    <t>8057769232991</t>
  </si>
  <si>
    <t>8057769233059</t>
  </si>
  <si>
    <t>100137A0HC</t>
  </si>
  <si>
    <t>PARANA PANTALONE CREPE TECNICO STRETCH</t>
  </si>
  <si>
    <t>8057769092182</t>
  </si>
  <si>
    <t>8057769092205</t>
  </si>
  <si>
    <t>8057769092243</t>
  </si>
  <si>
    <t>8057769092267</t>
  </si>
  <si>
    <t>8057769235145</t>
  </si>
  <si>
    <t>8057769235169</t>
  </si>
  <si>
    <t>8057769085139</t>
  </si>
  <si>
    <t>100054A04I</t>
  </si>
  <si>
    <t>HULKA PANTALONE NEOPRENE FLUIDO</t>
  </si>
  <si>
    <t>8057769173577</t>
  </si>
  <si>
    <t>102367A1DE</t>
  </si>
  <si>
    <t>ALPHA ABITO JERSEY FLUIDO</t>
  </si>
  <si>
    <t>8057769193087</t>
  </si>
  <si>
    <t>8057769132482</t>
  </si>
  <si>
    <t>8057769132529</t>
  </si>
  <si>
    <t>8057769188908</t>
  </si>
  <si>
    <t>8057769194480</t>
  </si>
  <si>
    <t>8057769180070</t>
  </si>
  <si>
    <t>8057769278111</t>
  </si>
  <si>
    <t>101801A15R</t>
  </si>
  <si>
    <t>OTTETTO PANTALONE CREPE STRETCH CON ENVER SATIN</t>
  </si>
  <si>
    <t>8057769137548</t>
  </si>
  <si>
    <t>8057769137579</t>
  </si>
  <si>
    <t>8057769137517</t>
  </si>
  <si>
    <t>102311A1AN</t>
  </si>
  <si>
    <t>PISOLO PANTALONE NEOPRENE FLUIDO CON GEORGETTE STRETCH</t>
  </si>
  <si>
    <t>8057769219251</t>
  </si>
  <si>
    <t>8057769192608</t>
  </si>
  <si>
    <t>8057769157225</t>
  </si>
  <si>
    <t>102023A18P</t>
  </si>
  <si>
    <t>COCCODRILLO ABITO VISCOSA VANISE MANO CALDA</t>
  </si>
  <si>
    <t>8057769175120</t>
  </si>
  <si>
    <t>8057769202451</t>
  </si>
  <si>
    <t>XXL</t>
  </si>
  <si>
    <t>8057769202475</t>
  </si>
  <si>
    <t>8057769202499</t>
  </si>
  <si>
    <t>101560A113</t>
  </si>
  <si>
    <t>KIANG MAGLIA RIGA TAGLIATINO LOGO BIRDS LUREX</t>
  </si>
  <si>
    <t>ZNC</t>
  </si>
  <si>
    <t>Maglia tricot</t>
  </si>
  <si>
    <t>8057769107770</t>
  </si>
  <si>
    <t>8057769107817</t>
  </si>
  <si>
    <t>101567A115</t>
  </si>
  <si>
    <t>COBRA PANTALONE RASATO EFFETTO FELPA TECNICO</t>
  </si>
  <si>
    <t>8057769108678</t>
  </si>
  <si>
    <t>8057769108753</t>
  </si>
  <si>
    <t>8057769108784</t>
  </si>
  <si>
    <t>8057769108814</t>
  </si>
  <si>
    <t>WW8</t>
  </si>
  <si>
    <t>101559A113</t>
  </si>
  <si>
    <t>CANE CARDIGAN RIGA TAGLIATINO LOGO BIRDS LUREX</t>
  </si>
  <si>
    <t>8057769066138</t>
  </si>
  <si>
    <t>8057769107657</t>
  </si>
  <si>
    <t>101712A14L</t>
  </si>
  <si>
    <t>IGUANA CARDIGAN MISTO ALPACA GARZATO TEXTURE BIRDS</t>
  </si>
  <si>
    <t>IZI</t>
  </si>
  <si>
    <t>8057769127129</t>
  </si>
  <si>
    <t>101856A16N</t>
  </si>
  <si>
    <t>CAVALLO ABITO VANISE EFFETTO BUSTIER</t>
  </si>
  <si>
    <t>8057769072146</t>
  </si>
  <si>
    <t>8057769189806</t>
  </si>
  <si>
    <t>8057769198662</t>
  </si>
  <si>
    <t>101844A15S</t>
  </si>
  <si>
    <t>SIAMESE GONNA COSTINA LANA STRETCH</t>
  </si>
  <si>
    <t>L18</t>
  </si>
  <si>
    <t>8057769189653</t>
  </si>
  <si>
    <t>8057769189684</t>
  </si>
  <si>
    <t>8057769072009</t>
  </si>
  <si>
    <t>8057769197764</t>
  </si>
  <si>
    <t>1023527105</t>
  </si>
  <si>
    <t>TORITON TOP SIMILPELLE</t>
  </si>
  <si>
    <t>8057769222176</t>
  </si>
  <si>
    <t>8057769222183</t>
  </si>
  <si>
    <t>8057769157799</t>
  </si>
  <si>
    <t>8057769222190</t>
  </si>
  <si>
    <t>8057769222213</t>
  </si>
  <si>
    <t>8057769222237</t>
  </si>
  <si>
    <t>27</t>
  </si>
  <si>
    <t>8057769102331</t>
  </si>
  <si>
    <t>102306A193</t>
  </si>
  <si>
    <t>ARZACH ABITO JACQUARD DISEGNO LOGO FLUIDO</t>
  </si>
  <si>
    <t>102193A1B9</t>
  </si>
  <si>
    <t>ATOM ABITO JERSEY STAMPA ZEBRA</t>
  </si>
  <si>
    <t>8057769191489</t>
  </si>
  <si>
    <t>8057769152046</t>
  </si>
  <si>
    <t>8057769183224</t>
  </si>
  <si>
    <t>102356A19S</t>
  </si>
  <si>
    <t>CRICCHETTO CAMICIA TWILL STAMPA LOGO FLUIDO</t>
  </si>
  <si>
    <t>NZE</t>
  </si>
  <si>
    <t>8057769222787</t>
  </si>
  <si>
    <t>8057769158550</t>
  </si>
  <si>
    <t>8057769193001</t>
  </si>
  <si>
    <t>100135A0ZI</t>
  </si>
  <si>
    <t>TORCELLO TOP SATIN ST.POIS IRREGOLARE</t>
  </si>
  <si>
    <t>QZ2</t>
  </si>
  <si>
    <t>8057769092151</t>
  </si>
  <si>
    <t>8057769278081</t>
  </si>
  <si>
    <t>8057769278098</t>
  </si>
  <si>
    <t>8057769230331</t>
  </si>
  <si>
    <t>8057769243713</t>
  </si>
  <si>
    <t>8057769068941</t>
  </si>
  <si>
    <t>8057769107633</t>
  </si>
  <si>
    <t>8057769135070</t>
  </si>
  <si>
    <t xml:space="preserve">ATOM ABITO JERSEY </t>
  </si>
  <si>
    <t>ATOM ABITO JERSEY</t>
  </si>
  <si>
    <t>GARO GONNA</t>
  </si>
  <si>
    <t>ARTICLE CODE</t>
  </si>
  <si>
    <t>PHOTO</t>
  </si>
  <si>
    <t>MACRO</t>
  </si>
  <si>
    <t>DESCRIPTION</t>
  </si>
  <si>
    <t>COLOR CODE</t>
  </si>
  <si>
    <t>MADE IN</t>
  </si>
  <si>
    <t>SIZE</t>
  </si>
  <si>
    <t>EAN</t>
  </si>
  <si>
    <t>SEASON</t>
  </si>
  <si>
    <t>BRAND</t>
  </si>
  <si>
    <t>PINKO</t>
  </si>
  <si>
    <t>102071A1B2N33</t>
  </si>
  <si>
    <t>RETAIL</t>
  </si>
  <si>
    <t>RETAIL TOTAL</t>
  </si>
  <si>
    <t>Q.TY</t>
  </si>
  <si>
    <t>WHL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</si>
</sst>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6" fillId="5" borderId="0" xfId="0" applyFont="1" applyFill="1"/>
    <xf numFmtId="0" fontId="0" fillId="5" borderId="0" xfId="0" applyFill="1"/>
    <xf numFmtId="0" fontId="7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8" fontId="6" fillId="5" borderId="0" xfId="0" applyNumberFormat="1" applyFont="1" applyFill="1"/>
    <xf numFmtId="9" fontId="0" fillId="5" borderId="0" xfId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66674</xdr:rowOff>
    </xdr:from>
    <xdr:to>
      <xdr:col>3</xdr:col>
      <xdr:colOff>1104900</xdr:colOff>
      <xdr:row>2</xdr:row>
      <xdr:rowOff>1104899</xdr:rowOff>
    </xdr:to>
    <xdr:pic>
      <xdr:nvPicPr>
        <xdr:cNvPr id="2" name="Immagine 1" descr="ABRUZZO DRESS PINKO | PLMD">
          <a:extLst>
            <a:ext uri="{FF2B5EF4-FFF2-40B4-BE49-F238E27FC236}">
              <a16:creationId xmlns:a16="http://schemas.microsoft.com/office/drawing/2014/main" xmlns="" id="{E7CE675A-E2A7-25D3-4F45-53BB2753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57174"/>
          <a:ext cx="9239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238125</xdr:colOff>
      <xdr:row>5</xdr:row>
      <xdr:rowOff>133350</xdr:rowOff>
    </xdr:from>
    <xdr:to>
      <xdr:col>3</xdr:col>
      <xdr:colOff>1114425</xdr:colOff>
      <xdr:row>5</xdr:row>
      <xdr:rowOff>1009650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79E09BE-9ED8-1DF5-EDFF-DCEBC70E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84785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180975</xdr:colOff>
      <xdr:row>6</xdr:row>
      <xdr:rowOff>95250</xdr:rowOff>
    </xdr:from>
    <xdr:to>
      <xdr:col>3</xdr:col>
      <xdr:colOff>1162050</xdr:colOff>
      <xdr:row>6</xdr:row>
      <xdr:rowOff>1009650</xdr:rowOff>
    </xdr:to>
    <xdr:pic>
      <xdr:nvPicPr>
        <xdr:cNvPr id="4" name="Immagine 3" descr="ANGIEBEL DRESS PINKO | PLMD">
          <a:extLst>
            <a:ext uri="{FF2B5EF4-FFF2-40B4-BE49-F238E27FC236}">
              <a16:creationId xmlns:a16="http://schemas.microsoft.com/office/drawing/2014/main" xmlns="" id="{9C9B5F01-1D45-9AF6-3176-49976B97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952750"/>
          <a:ext cx="98107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303620</xdr:colOff>
      <xdr:row>11</xdr:row>
      <xdr:rowOff>207187</xdr:rowOff>
    </xdr:from>
    <xdr:to>
      <xdr:col>3</xdr:col>
      <xdr:colOff>1198970</xdr:colOff>
      <xdr:row>11</xdr:row>
      <xdr:rowOff>1073962</xdr:rowOff>
    </xdr:to>
    <xdr:pic>
      <xdr:nvPicPr>
        <xdr:cNvPr id="7" name="Immagine 6" descr="PINKO - D 102306A193 Abito - Cometa Plus">
          <a:extLst>
            <a:ext uri="{FF2B5EF4-FFF2-40B4-BE49-F238E27FC236}">
              <a16:creationId xmlns:a16="http://schemas.microsoft.com/office/drawing/2014/main" xmlns="" id="{37A81A7E-A8C5-E10C-925E-6121420A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2515" y="9990617"/>
          <a:ext cx="8953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114301</xdr:colOff>
      <xdr:row>13</xdr:row>
      <xdr:rowOff>57150</xdr:rowOff>
    </xdr:from>
    <xdr:to>
      <xdr:col>3</xdr:col>
      <xdr:colOff>1257301</xdr:colOff>
      <xdr:row>13</xdr:row>
      <xdr:rowOff>1057275</xdr:rowOff>
    </xdr:to>
    <xdr:pic>
      <xdr:nvPicPr>
        <xdr:cNvPr id="8" name="Immagine 7" descr="Abito Jersey Stampa Zebra Psichedelica PINKO 102193A1B9">
          <a:extLst>
            <a:ext uri="{FF2B5EF4-FFF2-40B4-BE49-F238E27FC236}">
              <a16:creationId xmlns:a16="http://schemas.microsoft.com/office/drawing/2014/main" xmlns="" id="{7DF4B39A-2CA1-8AC8-87E9-E2168811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9963150"/>
          <a:ext cx="11430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161925</xdr:colOff>
      <xdr:row>23</xdr:row>
      <xdr:rowOff>95250</xdr:rowOff>
    </xdr:from>
    <xdr:to>
      <xdr:col>3</xdr:col>
      <xdr:colOff>1162050</xdr:colOff>
      <xdr:row>23</xdr:row>
      <xdr:rowOff>1009650</xdr:rowOff>
    </xdr:to>
    <xdr:pic>
      <xdr:nvPicPr>
        <xdr:cNvPr id="11" name="Immagine 10" descr="Pinko Shirt woman - Green | 100577A1B7 | GIGLIO.COM">
          <a:extLst>
            <a:ext uri="{FF2B5EF4-FFF2-40B4-BE49-F238E27FC236}">
              <a16:creationId xmlns:a16="http://schemas.microsoft.com/office/drawing/2014/main" xmlns="" id="{724EE9BE-CF91-5DE1-F233-0059A7FB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7621250"/>
          <a:ext cx="10001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211691</xdr:colOff>
      <xdr:row>29</xdr:row>
      <xdr:rowOff>303175</xdr:rowOff>
    </xdr:from>
    <xdr:to>
      <xdr:col>3</xdr:col>
      <xdr:colOff>1116566</xdr:colOff>
      <xdr:row>29</xdr:row>
      <xdr:rowOff>1198525</xdr:rowOff>
    </xdr:to>
    <xdr:pic>
      <xdr:nvPicPr>
        <xdr:cNvPr id="15" name="Immagine 14" descr="Pinko Sweater woman - White | 101559A113 | GIGLIO.COM">
          <a:extLst>
            <a:ext uri="{FF2B5EF4-FFF2-40B4-BE49-F238E27FC236}">
              <a16:creationId xmlns:a16="http://schemas.microsoft.com/office/drawing/2014/main" xmlns="" id="{927EAA89-5BF8-885D-B98F-7F534176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0586" y="18836315"/>
          <a:ext cx="90487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238125</xdr:colOff>
      <xdr:row>32</xdr:row>
      <xdr:rowOff>133350</xdr:rowOff>
    </xdr:from>
    <xdr:to>
      <xdr:col>3</xdr:col>
      <xdr:colOff>1114425</xdr:colOff>
      <xdr:row>32</xdr:row>
      <xdr:rowOff>1009650</xdr:rowOff>
    </xdr:to>
    <xdr:pic>
      <xdr:nvPicPr>
        <xdr:cNvPr id="17" name="Immagine 16" descr="101856A16N pinko da modivo.it">
          <a:extLst>
            <a:ext uri="{FF2B5EF4-FFF2-40B4-BE49-F238E27FC236}">
              <a16:creationId xmlns:a16="http://schemas.microsoft.com/office/drawing/2014/main" xmlns="" id="{0BBCDF7A-7A70-B8EC-4354-DDDB6A9C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080385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209551</xdr:colOff>
      <xdr:row>35</xdr:row>
      <xdr:rowOff>142875</xdr:rowOff>
    </xdr:from>
    <xdr:to>
      <xdr:col>3</xdr:col>
      <xdr:colOff>1104901</xdr:colOff>
      <xdr:row>35</xdr:row>
      <xdr:rowOff>1057274</xdr:rowOff>
    </xdr:to>
    <xdr:pic>
      <xdr:nvPicPr>
        <xdr:cNvPr id="21" name="Immagine 20" descr="Pinko Pantalon femme - Blanc | 101567A115 | GIGLIO.COM">
          <a:extLst>
            <a:ext uri="{FF2B5EF4-FFF2-40B4-BE49-F238E27FC236}">
              <a16:creationId xmlns:a16="http://schemas.microsoft.com/office/drawing/2014/main" xmlns="" id="{E88619AA-F7E0-97F5-29E0-FBB1591E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1" y="36528375"/>
          <a:ext cx="895350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185996</xdr:colOff>
      <xdr:row>43</xdr:row>
      <xdr:rowOff>215532</xdr:rowOff>
    </xdr:from>
    <xdr:to>
      <xdr:col>3</xdr:col>
      <xdr:colOff>1328996</xdr:colOff>
      <xdr:row>43</xdr:row>
      <xdr:rowOff>1148982</xdr:rowOff>
    </xdr:to>
    <xdr:pic>
      <xdr:nvPicPr>
        <xdr:cNvPr id="23" name="Immagine 22" descr="Pinko Pants woman - Beige | 101786A15L | GIGLIO.COM">
          <a:extLst>
            <a:ext uri="{FF2B5EF4-FFF2-40B4-BE49-F238E27FC236}">
              <a16:creationId xmlns:a16="http://schemas.microsoft.com/office/drawing/2014/main" xmlns="" id="{81B1A9E6-47CD-C9B9-66A5-BB68121F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891" y="24840241"/>
          <a:ext cx="11430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95251</xdr:colOff>
      <xdr:row>47</xdr:row>
      <xdr:rowOff>47624</xdr:rowOff>
    </xdr:from>
    <xdr:to>
      <xdr:col>3</xdr:col>
      <xdr:colOff>1257301</xdr:colOff>
      <xdr:row>47</xdr:row>
      <xdr:rowOff>1066799</xdr:rowOff>
    </xdr:to>
    <xdr:pic>
      <xdr:nvPicPr>
        <xdr:cNvPr id="25" name="Immagine 24" descr="Pinko Shirt woman - Fuchsia | 102356A19S | GIGLIO.COM">
          <a:extLst>
            <a:ext uri="{FF2B5EF4-FFF2-40B4-BE49-F238E27FC236}">
              <a16:creationId xmlns:a16="http://schemas.microsoft.com/office/drawing/2014/main" xmlns="" id="{6C98BD46-38A8-81C6-CFAC-EFC04717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1" y="46910624"/>
          <a:ext cx="116205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152400</xdr:colOff>
      <xdr:row>53</xdr:row>
      <xdr:rowOff>104775</xdr:rowOff>
    </xdr:from>
    <xdr:to>
      <xdr:col>3</xdr:col>
      <xdr:colOff>1228725</xdr:colOff>
      <xdr:row>53</xdr:row>
      <xdr:rowOff>1057275</xdr:rowOff>
    </xdr:to>
    <xdr:pic>
      <xdr:nvPicPr>
        <xdr:cNvPr id="27" name="Immagine 26" descr="DELTA SKIRT PINKO | PLMD">
          <a:extLst>
            <a:ext uri="{FF2B5EF4-FFF2-40B4-BE49-F238E27FC236}">
              <a16:creationId xmlns:a16="http://schemas.microsoft.com/office/drawing/2014/main" xmlns="" id="{6786BC9E-D286-E62D-80A6-4AC2A879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51539775"/>
          <a:ext cx="10763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171450</xdr:colOff>
      <xdr:row>58</xdr:row>
      <xdr:rowOff>180974</xdr:rowOff>
    </xdr:from>
    <xdr:to>
      <xdr:col>3</xdr:col>
      <xdr:colOff>1247775</xdr:colOff>
      <xdr:row>58</xdr:row>
      <xdr:rowOff>1009649</xdr:rowOff>
    </xdr:to>
    <xdr:pic>
      <xdr:nvPicPr>
        <xdr:cNvPr id="29" name="Immagine 28" descr="Pinko Jeans Donna 100561A142 | Lamberti 1870">
          <a:extLst>
            <a:ext uri="{FF2B5EF4-FFF2-40B4-BE49-F238E27FC236}">
              <a16:creationId xmlns:a16="http://schemas.microsoft.com/office/drawing/2014/main" xmlns="" id="{53D925EB-C6E3-AAEC-6F8F-F2715E16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58092974"/>
          <a:ext cx="10763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266257</xdr:colOff>
      <xdr:row>60</xdr:row>
      <xdr:rowOff>268177</xdr:rowOff>
    </xdr:from>
    <xdr:to>
      <xdr:col>3</xdr:col>
      <xdr:colOff>1361632</xdr:colOff>
      <xdr:row>60</xdr:row>
      <xdr:rowOff>1277827</xdr:rowOff>
    </xdr:to>
    <xdr:pic>
      <xdr:nvPicPr>
        <xdr:cNvPr id="31" name="Immagine 30" descr="Pinko Americana mujer - Negro | 101742A152 | GIGLIO.COM">
          <a:extLst>
            <a:ext uri="{FF2B5EF4-FFF2-40B4-BE49-F238E27FC236}">
              <a16:creationId xmlns:a16="http://schemas.microsoft.com/office/drawing/2014/main" xmlns="" id="{6831121E-12C6-EC7E-813B-3E8442DE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152" y="33347247"/>
          <a:ext cx="109537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171450</xdr:colOff>
      <xdr:row>61</xdr:row>
      <xdr:rowOff>171450</xdr:rowOff>
    </xdr:from>
    <xdr:to>
      <xdr:col>3</xdr:col>
      <xdr:colOff>1228725</xdr:colOff>
      <xdr:row>61</xdr:row>
      <xdr:rowOff>990599</xdr:rowOff>
    </xdr:to>
    <xdr:pic>
      <xdr:nvPicPr>
        <xdr:cNvPr id="34" name="Immagine 33" descr="Pinko Gonna in viscosa stretch - Nero | 102184A1AN | GIGLIO.COM">
          <a:extLst>
            <a:ext uri="{FF2B5EF4-FFF2-40B4-BE49-F238E27FC236}">
              <a16:creationId xmlns:a16="http://schemas.microsoft.com/office/drawing/2014/main" xmlns="" id="{E1BFD1A8-D803-9248-0403-6BC2798E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67227450"/>
          <a:ext cx="1057275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104776</xdr:colOff>
      <xdr:row>66</xdr:row>
      <xdr:rowOff>66674</xdr:rowOff>
    </xdr:from>
    <xdr:to>
      <xdr:col>3</xdr:col>
      <xdr:colOff>1266826</xdr:colOff>
      <xdr:row>66</xdr:row>
      <xdr:rowOff>1066799</xdr:rowOff>
    </xdr:to>
    <xdr:pic>
      <xdr:nvPicPr>
        <xdr:cNvPr id="37" name="Immagine 36" descr="GRISU JACKET PINKO | PLMD">
          <a:extLst>
            <a:ext uri="{FF2B5EF4-FFF2-40B4-BE49-F238E27FC236}">
              <a16:creationId xmlns:a16="http://schemas.microsoft.com/office/drawing/2014/main" xmlns="" id="{AF30BBE0-721B-ECAC-D561-0CEBCB8C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6" y="73218674"/>
          <a:ext cx="11620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152401</xdr:colOff>
      <xdr:row>68</xdr:row>
      <xdr:rowOff>85725</xdr:rowOff>
    </xdr:from>
    <xdr:to>
      <xdr:col>3</xdr:col>
      <xdr:colOff>1200151</xdr:colOff>
      <xdr:row>68</xdr:row>
      <xdr:rowOff>1038225</xdr:rowOff>
    </xdr:to>
    <xdr:pic>
      <xdr:nvPicPr>
        <xdr:cNvPr id="39" name="Immagine 38" descr="Pinko Gonna in pelle sintetica - Nero | 101642A12U | GIGLIO.COM">
          <a:extLst>
            <a:ext uri="{FF2B5EF4-FFF2-40B4-BE49-F238E27FC236}">
              <a16:creationId xmlns:a16="http://schemas.microsoft.com/office/drawing/2014/main" xmlns="" id="{FFF023A2-C82C-E646-13F0-54319497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75904725"/>
          <a:ext cx="1047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69</xdr:row>
      <xdr:rowOff>95250</xdr:rowOff>
    </xdr:from>
    <xdr:to>
      <xdr:col>3</xdr:col>
      <xdr:colOff>1209675</xdr:colOff>
      <xdr:row>69</xdr:row>
      <xdr:rowOff>1019175</xdr:rowOff>
    </xdr:to>
    <xdr:pic>
      <xdr:nvPicPr>
        <xdr:cNvPr id="41" name="Immagine 40" descr="Pinko Pantalone Donna 100054A04I | Lamberti 1870">
          <a:extLst>
            <a:ext uri="{FF2B5EF4-FFF2-40B4-BE49-F238E27FC236}">
              <a16:creationId xmlns:a16="http://schemas.microsoft.com/office/drawing/2014/main" xmlns="" id="{FB8DF243-C8AD-B392-1BBB-0D7FD018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78390750"/>
          <a:ext cx="11049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161926</xdr:colOff>
      <xdr:row>72</xdr:row>
      <xdr:rowOff>57150</xdr:rowOff>
    </xdr:from>
    <xdr:to>
      <xdr:col>3</xdr:col>
      <xdr:colOff>1228726</xdr:colOff>
      <xdr:row>72</xdr:row>
      <xdr:rowOff>1047750</xdr:rowOff>
    </xdr:to>
    <xdr:pic>
      <xdr:nvPicPr>
        <xdr:cNvPr id="42" name="Immagine 41" descr="Pinko Outlet: Blazer woman - Pink | 100180A14I | GIGLIO.COM">
          <a:extLst>
            <a:ext uri="{FF2B5EF4-FFF2-40B4-BE49-F238E27FC236}">
              <a16:creationId xmlns:a16="http://schemas.microsoft.com/office/drawing/2014/main" xmlns="" id="{DFB3BDDB-8D22-580C-22F2-52E08000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6" y="79876650"/>
          <a:ext cx="10668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73</xdr:row>
      <xdr:rowOff>114300</xdr:rowOff>
    </xdr:from>
    <xdr:to>
      <xdr:col>3</xdr:col>
      <xdr:colOff>1238250</xdr:colOff>
      <xdr:row>73</xdr:row>
      <xdr:rowOff>1076325</xdr:rowOff>
    </xdr:to>
    <xdr:pic>
      <xdr:nvPicPr>
        <xdr:cNvPr id="44" name="Immagine 43" descr="Pinko Cardigan Donna 101712A14L | Lamberti 1870">
          <a:extLst>
            <a:ext uri="{FF2B5EF4-FFF2-40B4-BE49-F238E27FC236}">
              <a16:creationId xmlns:a16="http://schemas.microsoft.com/office/drawing/2014/main" xmlns="" id="{CECF429A-A71E-069C-DCBC-9E4A967C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2600800"/>
          <a:ext cx="11334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227420</xdr:colOff>
      <xdr:row>74</xdr:row>
      <xdr:rowOff>118582</xdr:rowOff>
    </xdr:from>
    <xdr:to>
      <xdr:col>3</xdr:col>
      <xdr:colOff>1256120</xdr:colOff>
      <xdr:row>74</xdr:row>
      <xdr:rowOff>994882</xdr:rowOff>
    </xdr:to>
    <xdr:pic>
      <xdr:nvPicPr>
        <xdr:cNvPr id="45" name="Immagine 44" descr="Maglia Sfrangiata Lurex PINKO 101560A113">
          <a:extLst>
            <a:ext uri="{FF2B5EF4-FFF2-40B4-BE49-F238E27FC236}">
              <a16:creationId xmlns:a16="http://schemas.microsoft.com/office/drawing/2014/main" xmlns="" id="{3786A081-6BDF-CD88-CE1E-D40E880D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315" y="40825035"/>
          <a:ext cx="10287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152400</xdr:colOff>
      <xdr:row>78</xdr:row>
      <xdr:rowOff>142875</xdr:rowOff>
    </xdr:from>
    <xdr:to>
      <xdr:col>3</xdr:col>
      <xdr:colOff>1190625</xdr:colOff>
      <xdr:row>78</xdr:row>
      <xdr:rowOff>1057275</xdr:rowOff>
    </xdr:to>
    <xdr:pic>
      <xdr:nvPicPr>
        <xdr:cNvPr id="46" name="Immagine 45" descr="PANTALONE PINKO MALAGA">
          <a:extLst>
            <a:ext uri="{FF2B5EF4-FFF2-40B4-BE49-F238E27FC236}">
              <a16:creationId xmlns:a16="http://schemas.microsoft.com/office/drawing/2014/main" xmlns="" id="{24A6AA4C-A7C9-73B7-F469-3C2CE33B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86820375"/>
          <a:ext cx="1038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200026</xdr:colOff>
      <xdr:row>89</xdr:row>
      <xdr:rowOff>47624</xdr:rowOff>
    </xdr:from>
    <xdr:to>
      <xdr:col>3</xdr:col>
      <xdr:colOff>1190626</xdr:colOff>
      <xdr:row>89</xdr:row>
      <xdr:rowOff>1104899</xdr:rowOff>
    </xdr:to>
    <xdr:pic>
      <xdr:nvPicPr>
        <xdr:cNvPr id="47" name="Immagine 46" descr="Pinko Giacca Donna 101663A0HC | Lamberti 1870">
          <a:extLst>
            <a:ext uri="{FF2B5EF4-FFF2-40B4-BE49-F238E27FC236}">
              <a16:creationId xmlns:a16="http://schemas.microsoft.com/office/drawing/2014/main" xmlns="" id="{C8151B27-489E-1402-065B-B3588190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91678124"/>
          <a:ext cx="9906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257175</xdr:colOff>
      <xdr:row>90</xdr:row>
      <xdr:rowOff>171450</xdr:rowOff>
    </xdr:from>
    <xdr:to>
      <xdr:col>3</xdr:col>
      <xdr:colOff>1133475</xdr:colOff>
      <xdr:row>90</xdr:row>
      <xdr:rowOff>1047750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xmlns="" id="{CB0D7917-7A07-8B5C-B177-43C37584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313545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114301</xdr:colOff>
      <xdr:row>104</xdr:row>
      <xdr:rowOff>85725</xdr:rowOff>
    </xdr:from>
    <xdr:to>
      <xdr:col>3</xdr:col>
      <xdr:colOff>1295401</xdr:colOff>
      <xdr:row>104</xdr:row>
      <xdr:rowOff>1038224</xdr:rowOff>
    </xdr:to>
    <xdr:pic>
      <xdr:nvPicPr>
        <xdr:cNvPr id="49" name="Immagine 48" descr="PINKO SKIRT: Skirt woman Pinko, Yellow - Img 1">
          <a:extLst>
            <a:ext uri="{FF2B5EF4-FFF2-40B4-BE49-F238E27FC236}">
              <a16:creationId xmlns:a16="http://schemas.microsoft.com/office/drawing/2014/main" xmlns="" id="{DF7F9FD5-812C-A486-A41B-1DDB89C6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96669225"/>
          <a:ext cx="1181100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190500</xdr:colOff>
      <xdr:row>105</xdr:row>
      <xdr:rowOff>180975</xdr:rowOff>
    </xdr:from>
    <xdr:to>
      <xdr:col>3</xdr:col>
      <xdr:colOff>1228725</xdr:colOff>
      <xdr:row>105</xdr:row>
      <xdr:rowOff>1057275</xdr:rowOff>
    </xdr:to>
    <xdr:pic>
      <xdr:nvPicPr>
        <xdr:cNvPr id="50" name="Immagine 49" descr="Pantalone Wide-Leg In Crêpe PINKO 101801A15R">
          <a:extLst>
            <a:ext uri="{FF2B5EF4-FFF2-40B4-BE49-F238E27FC236}">
              <a16:creationId xmlns:a16="http://schemas.microsoft.com/office/drawing/2014/main" xmlns="" id="{5D5FDDAD-D43F-D36F-3EC8-83AF1D24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7907475"/>
          <a:ext cx="1038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161925</xdr:colOff>
      <xdr:row>108</xdr:row>
      <xdr:rowOff>114299</xdr:rowOff>
    </xdr:from>
    <xdr:to>
      <xdr:col>3</xdr:col>
      <xdr:colOff>1162050</xdr:colOff>
      <xdr:row>108</xdr:row>
      <xdr:rowOff>1019174</xdr:rowOff>
    </xdr:to>
    <xdr:pic>
      <xdr:nvPicPr>
        <xdr:cNvPr id="51" name="Immagine 50" descr="Pinko Pantalone Donna 100137A0HC | Lamberti 1870">
          <a:extLst>
            <a:ext uri="{FF2B5EF4-FFF2-40B4-BE49-F238E27FC236}">
              <a16:creationId xmlns:a16="http://schemas.microsoft.com/office/drawing/2014/main" xmlns="" id="{99009BDD-6D04-84AA-05F9-C9126D5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99364799"/>
          <a:ext cx="1000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114300</xdr:colOff>
      <xdr:row>112</xdr:row>
      <xdr:rowOff>104775</xdr:rowOff>
    </xdr:from>
    <xdr:to>
      <xdr:col>3</xdr:col>
      <xdr:colOff>1228725</xdr:colOff>
      <xdr:row>112</xdr:row>
      <xdr:rowOff>1019175</xdr:rowOff>
    </xdr:to>
    <xdr:pic>
      <xdr:nvPicPr>
        <xdr:cNvPr id="54" name="Immagine 53" descr="PELAGIE TOP PINKO | PLMD">
          <a:extLst>
            <a:ext uri="{FF2B5EF4-FFF2-40B4-BE49-F238E27FC236}">
              <a16:creationId xmlns:a16="http://schemas.microsoft.com/office/drawing/2014/main" xmlns="" id="{F3B0FB46-697F-DF9F-0710-62FFD5AC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04498775"/>
          <a:ext cx="11144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142875</xdr:colOff>
      <xdr:row>114</xdr:row>
      <xdr:rowOff>133350</xdr:rowOff>
    </xdr:from>
    <xdr:to>
      <xdr:col>3</xdr:col>
      <xdr:colOff>1219200</xdr:colOff>
      <xdr:row>114</xdr:row>
      <xdr:rowOff>1047750</xdr:rowOff>
    </xdr:to>
    <xdr:pic>
      <xdr:nvPicPr>
        <xdr:cNvPr id="55" name="Immagine 54" descr="Pantaloni Aderenti Con Zip PINKO 102311A1AN">
          <a:extLst>
            <a:ext uri="{FF2B5EF4-FFF2-40B4-BE49-F238E27FC236}">
              <a16:creationId xmlns:a16="http://schemas.microsoft.com/office/drawing/2014/main" xmlns="" id="{7FB8D594-DBB4-2B73-66E6-E8DA20FA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05860850"/>
          <a:ext cx="10763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142875</xdr:colOff>
      <xdr:row>117</xdr:row>
      <xdr:rowOff>85725</xdr:rowOff>
    </xdr:from>
    <xdr:to>
      <xdr:col>3</xdr:col>
      <xdr:colOff>1257300</xdr:colOff>
      <xdr:row>117</xdr:row>
      <xdr:rowOff>1076325</xdr:rowOff>
    </xdr:to>
    <xdr:pic>
      <xdr:nvPicPr>
        <xdr:cNvPr id="58" name="Immagine 57" descr="PUKKA PARKA JACKET PINKO | PLMD">
          <a:extLst>
            <a:ext uri="{FF2B5EF4-FFF2-40B4-BE49-F238E27FC236}">
              <a16:creationId xmlns:a16="http://schemas.microsoft.com/office/drawing/2014/main" xmlns="" id="{5922123E-F5AC-DAE7-AC95-03CFD3EE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10766225"/>
          <a:ext cx="111442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133350</xdr:colOff>
      <xdr:row>121</xdr:row>
      <xdr:rowOff>123824</xdr:rowOff>
    </xdr:from>
    <xdr:to>
      <xdr:col>3</xdr:col>
      <xdr:colOff>1209675</xdr:colOff>
      <xdr:row>121</xdr:row>
      <xdr:rowOff>1028699</xdr:rowOff>
    </xdr:to>
    <xdr:pic>
      <xdr:nvPicPr>
        <xdr:cNvPr id="60" name="Immagine 59" descr="PINKO Pantaloni ampi cotone lavato – COCCHETTI EMPOLI">
          <a:extLst>
            <a:ext uri="{FF2B5EF4-FFF2-40B4-BE49-F238E27FC236}">
              <a16:creationId xmlns:a16="http://schemas.microsoft.com/office/drawing/2014/main" xmlns="" id="{473960F8-ED5B-7CEF-FE03-A4630D38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4042824"/>
          <a:ext cx="10763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123825</xdr:colOff>
      <xdr:row>123</xdr:row>
      <xdr:rowOff>123825</xdr:rowOff>
    </xdr:from>
    <xdr:to>
      <xdr:col>3</xdr:col>
      <xdr:colOff>1219200</xdr:colOff>
      <xdr:row>123</xdr:row>
      <xdr:rowOff>1076325</xdr:rowOff>
    </xdr:to>
    <xdr:pic>
      <xdr:nvPicPr>
        <xdr:cNvPr id="61" name="Immagine 60" descr="Pinko Gonna donna - Nero | 101844A15S | GIGLIO.COM">
          <a:extLst>
            <a:ext uri="{FF2B5EF4-FFF2-40B4-BE49-F238E27FC236}">
              <a16:creationId xmlns:a16="http://schemas.microsoft.com/office/drawing/2014/main" xmlns="" id="{0E81ACE3-BAF0-73D9-36F0-567606F3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15376325"/>
          <a:ext cx="10953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</xdr:colOff>
      <xdr:row>127</xdr:row>
      <xdr:rowOff>104775</xdr:rowOff>
    </xdr:from>
    <xdr:to>
      <xdr:col>3</xdr:col>
      <xdr:colOff>1323975</xdr:colOff>
      <xdr:row>127</xdr:row>
      <xdr:rowOff>1057275</xdr:rowOff>
    </xdr:to>
    <xdr:pic>
      <xdr:nvPicPr>
        <xdr:cNvPr id="62" name="Immagine 61" descr="Camicia PINKO 100121A193">
          <a:extLst>
            <a:ext uri="{FF2B5EF4-FFF2-40B4-BE49-F238E27FC236}">
              <a16:creationId xmlns:a16="http://schemas.microsoft.com/office/drawing/2014/main" xmlns="" id="{A49BA1EB-CB0F-74FC-4233-591E3822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17071775"/>
          <a:ext cx="12477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129</xdr:row>
      <xdr:rowOff>66675</xdr:rowOff>
    </xdr:from>
    <xdr:to>
      <xdr:col>3</xdr:col>
      <xdr:colOff>1276350</xdr:colOff>
      <xdr:row>129</xdr:row>
      <xdr:rowOff>1076325</xdr:rowOff>
    </xdr:to>
    <xdr:pic>
      <xdr:nvPicPr>
        <xdr:cNvPr id="63" name="Immagine 62" descr="Pinko Camicia in crêpe a pois - Verde | 100121A0ZK | GIGLIO.COM">
          <a:extLst>
            <a:ext uri="{FF2B5EF4-FFF2-40B4-BE49-F238E27FC236}">
              <a16:creationId xmlns:a16="http://schemas.microsoft.com/office/drawing/2014/main" xmlns="" id="{4ED12DF2-214F-04EA-74A0-CB427679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18748175"/>
          <a:ext cx="117157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85725</xdr:colOff>
      <xdr:row>131</xdr:row>
      <xdr:rowOff>47625</xdr:rowOff>
    </xdr:from>
    <xdr:to>
      <xdr:col>3</xdr:col>
      <xdr:colOff>1257300</xdr:colOff>
      <xdr:row>131</xdr:row>
      <xdr:rowOff>1076325</xdr:rowOff>
    </xdr:to>
    <xdr:pic>
      <xdr:nvPicPr>
        <xdr:cNvPr id="64" name="Immagine 63" descr="SUSHI DRESS PINKO | PLMD">
          <a:extLst>
            <a:ext uri="{FF2B5EF4-FFF2-40B4-BE49-F238E27FC236}">
              <a16:creationId xmlns:a16="http://schemas.microsoft.com/office/drawing/2014/main" xmlns="" id="{BA875F2E-5C64-C2B8-8B36-D6B62960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22348625"/>
          <a:ext cx="11715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95250</xdr:colOff>
      <xdr:row>133</xdr:row>
      <xdr:rowOff>152400</xdr:rowOff>
    </xdr:from>
    <xdr:to>
      <xdr:col>3</xdr:col>
      <xdr:colOff>1228725</xdr:colOff>
      <xdr:row>133</xdr:row>
      <xdr:rowOff>1019175</xdr:rowOff>
    </xdr:to>
    <xdr:pic>
      <xdr:nvPicPr>
        <xdr:cNvPr id="67" name="Immagine 66" descr="Pinko Top Torcello in in crêpe a pois - Verde | 100135A0ZI | GIGLIO.COM">
          <a:extLst>
            <a:ext uri="{FF2B5EF4-FFF2-40B4-BE49-F238E27FC236}">
              <a16:creationId xmlns:a16="http://schemas.microsoft.com/office/drawing/2014/main" xmlns="" id="{293A932E-2664-9345-72F6-FA718052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27025400"/>
          <a:ext cx="11334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133350</xdr:colOff>
      <xdr:row>134</xdr:row>
      <xdr:rowOff>76200</xdr:rowOff>
    </xdr:from>
    <xdr:to>
      <xdr:col>3</xdr:col>
      <xdr:colOff>1228725</xdr:colOff>
      <xdr:row>134</xdr:row>
      <xdr:rowOff>1085850</xdr:rowOff>
    </xdr:to>
    <xdr:pic>
      <xdr:nvPicPr>
        <xdr:cNvPr id="69" name="Immagine 68" descr="slika">
          <a:extLst>
            <a:ext uri="{FF2B5EF4-FFF2-40B4-BE49-F238E27FC236}">
              <a16:creationId xmlns:a16="http://schemas.microsoft.com/office/drawing/2014/main" xmlns="" id="{4967BF35-0823-378F-879B-4F44558F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29616200"/>
          <a:ext cx="109537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209550</xdr:colOff>
      <xdr:row>140</xdr:row>
      <xdr:rowOff>133350</xdr:rowOff>
    </xdr:from>
    <xdr:to>
      <xdr:col>3</xdr:col>
      <xdr:colOff>1085850</xdr:colOff>
      <xdr:row>140</xdr:row>
      <xdr:rowOff>1009650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xmlns="" id="{8EA71E70-4255-48CC-AC72-AA471AE8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3214985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354936</xdr:colOff>
      <xdr:row>143</xdr:row>
      <xdr:rowOff>108857</xdr:rowOff>
    </xdr:from>
    <xdr:to>
      <xdr:col>3</xdr:col>
      <xdr:colOff>1234167</xdr:colOff>
      <xdr:row>143</xdr:row>
      <xdr:rowOff>1045027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xmlns="" id="{54D64FC1-469F-AFBB-8FC5-464DF8491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121722" y="134828643"/>
          <a:ext cx="869706" cy="923470"/>
        </a:xfrm>
        <a:prstGeom prst="rect">
          <a:avLst/>
        </a:prstGeom>
      </xdr:spPr>
    </xdr:pic>
    <xdr:clientData/>
  </xdr:twoCellAnchor>
  <xdr:twoCellAnchor editAs="oneCell">
    <xdr:from>
      <xdr:col>3</xdr:col>
      <xdr:colOff>594399</xdr:colOff>
      <xdr:row>85</xdr:row>
      <xdr:rowOff>208642</xdr:rowOff>
    </xdr:from>
    <xdr:to>
      <xdr:col>3</xdr:col>
      <xdr:colOff>987423</xdr:colOff>
      <xdr:row>85</xdr:row>
      <xdr:rowOff>949324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xmlns="" id="{A95B5E43-BF32-A428-612E-D765006FB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361185" y="90351428"/>
          <a:ext cx="383499" cy="731157"/>
        </a:xfrm>
        <a:prstGeom prst="rect">
          <a:avLst/>
        </a:prstGeom>
      </xdr:spPr>
    </xdr:pic>
    <xdr:clientData/>
  </xdr:twoCellAnchor>
  <xdr:twoCellAnchor editAs="oneCell">
    <xdr:from>
      <xdr:col>3</xdr:col>
      <xdr:colOff>527310</xdr:colOff>
      <xdr:row>39</xdr:row>
      <xdr:rowOff>81642</xdr:rowOff>
    </xdr:from>
    <xdr:to>
      <xdr:col>3</xdr:col>
      <xdr:colOff>1006928</xdr:colOff>
      <xdr:row>39</xdr:row>
      <xdr:rowOff>1086755</xdr:rowOff>
    </xdr:to>
    <xdr:pic>
      <xdr:nvPicPr>
        <xdr:cNvPr id="76" name="Immagine 75">
          <a:extLst>
            <a:ext uri="{FF2B5EF4-FFF2-40B4-BE49-F238E27FC236}">
              <a16:creationId xmlns:a16="http://schemas.microsoft.com/office/drawing/2014/main" xmlns="" id="{842535DA-1987-5E12-9F7B-27CA2FDB0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294096" y="38408428"/>
          <a:ext cx="479618" cy="1005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"/>
  <sheetViews>
    <sheetView tabSelected="1" zoomScale="78" zoomScaleNormal="78" workbookViewId="0">
      <pane ySplit="2" topLeftCell="A3" activePane="bottomLeft" state="frozen"/>
      <selection pane="bottomLeft" activeCell="O1" sqref="O1:P1048576"/>
    </sheetView>
  </sheetViews>
  <sheetFormatPr defaultColWidth="8.85546875" defaultRowHeight="15" x14ac:dyDescent="0.25"/>
  <cols>
    <col min="1" max="1" width="9.140625" style="3"/>
    <col min="2" max="2" width="12.42578125" style="3" customWidth="1"/>
    <col min="3" max="3" width="14.7109375" style="3" bestFit="1" customWidth="1"/>
    <col min="4" max="4" width="20.7109375" style="3" customWidth="1"/>
    <col min="5" max="5" width="24.42578125" style="3" bestFit="1" customWidth="1"/>
    <col min="6" max="6" width="60.42578125" style="3" bestFit="1" customWidth="1"/>
    <col min="7" max="7" width="13.42578125" style="3" bestFit="1" customWidth="1"/>
    <col min="8" max="8" width="8.7109375" style="3" bestFit="1" customWidth="1"/>
    <col min="9" max="9" width="9.140625" style="3"/>
    <col min="10" max="10" width="15.42578125" style="3" customWidth="1"/>
    <col min="11" max="11" width="14.42578125" style="3" bestFit="1" customWidth="1"/>
    <col min="12" max="12" width="10.42578125" style="3" bestFit="1" customWidth="1"/>
    <col min="13" max="13" width="10.42578125" style="3" customWidth="1"/>
    <col min="14" max="14" width="24.28515625" style="10" customWidth="1"/>
    <col min="15" max="15" width="8.85546875" style="12"/>
    <col min="16" max="16" width="8.85546875" style="13"/>
  </cols>
  <sheetData>
    <row r="1" spans="1:16" x14ac:dyDescent="0.25">
      <c r="J1" s="5"/>
      <c r="K1" s="5"/>
    </row>
    <row r="2" spans="1:16" ht="48.75" customHeight="1" x14ac:dyDescent="0.25">
      <c r="A2" s="4" t="s">
        <v>304</v>
      </c>
      <c r="B2" s="1" t="s">
        <v>303</v>
      </c>
      <c r="C2" s="1" t="s">
        <v>295</v>
      </c>
      <c r="D2" s="1" t="s">
        <v>296</v>
      </c>
      <c r="E2" s="1" t="s">
        <v>297</v>
      </c>
      <c r="F2" s="1" t="s">
        <v>298</v>
      </c>
      <c r="G2" s="1" t="s">
        <v>299</v>
      </c>
      <c r="H2" s="1" t="s">
        <v>300</v>
      </c>
      <c r="I2" s="1" t="s">
        <v>301</v>
      </c>
      <c r="J2" s="7" t="s">
        <v>309</v>
      </c>
      <c r="K2" s="1" t="s">
        <v>302</v>
      </c>
      <c r="L2" s="1" t="s">
        <v>307</v>
      </c>
      <c r="M2" s="1" t="s">
        <v>310</v>
      </c>
      <c r="N2" s="11" t="s">
        <v>308</v>
      </c>
      <c r="O2" s="14"/>
      <c r="P2" s="15"/>
    </row>
    <row r="3" spans="1:16" ht="90" customHeight="1" x14ac:dyDescent="0.25">
      <c r="A3" s="3" t="s">
        <v>305</v>
      </c>
      <c r="B3" s="3">
        <v>20232</v>
      </c>
      <c r="C3" s="2" t="s">
        <v>50</v>
      </c>
      <c r="E3" s="2" t="s">
        <v>12</v>
      </c>
      <c r="F3" s="2" t="s">
        <v>51</v>
      </c>
      <c r="G3" s="2" t="s">
        <v>28</v>
      </c>
      <c r="H3" s="2" t="s">
        <v>7</v>
      </c>
      <c r="I3" s="2" t="s">
        <v>59</v>
      </c>
      <c r="J3" s="3">
        <v>2</v>
      </c>
      <c r="K3" s="2" t="s">
        <v>193</v>
      </c>
      <c r="L3" s="8">
        <v>495</v>
      </c>
      <c r="M3" s="8">
        <f t="shared" ref="M3:M32" si="0">L3/2.6</f>
        <v>190.38461538461539</v>
      </c>
      <c r="N3" s="10">
        <f>L3*J3</f>
        <v>990</v>
      </c>
      <c r="O3" s="16"/>
      <c r="P3" s="17"/>
    </row>
    <row r="4" spans="1:16" x14ac:dyDescent="0.25">
      <c r="A4" s="3" t="s">
        <v>305</v>
      </c>
      <c r="B4" s="3">
        <v>20232</v>
      </c>
      <c r="C4" s="2" t="s">
        <v>50</v>
      </c>
      <c r="D4" s="2"/>
      <c r="E4" s="2" t="s">
        <v>12</v>
      </c>
      <c r="F4" s="2" t="s">
        <v>51</v>
      </c>
      <c r="G4" s="2" t="s">
        <v>28</v>
      </c>
      <c r="H4" s="2" t="s">
        <v>7</v>
      </c>
      <c r="I4" s="2" t="s">
        <v>30</v>
      </c>
      <c r="J4" s="3">
        <v>2</v>
      </c>
      <c r="K4" s="2" t="s">
        <v>52</v>
      </c>
      <c r="L4" s="8">
        <v>495</v>
      </c>
      <c r="M4" s="8">
        <f t="shared" si="0"/>
        <v>190.38461538461539</v>
      </c>
      <c r="N4" s="10">
        <f t="shared" ref="N4:N29" si="1">L4*J4</f>
        <v>990</v>
      </c>
      <c r="O4" s="16"/>
      <c r="P4" s="17"/>
    </row>
    <row r="5" spans="1:16" x14ac:dyDescent="0.25">
      <c r="A5" s="3" t="s">
        <v>305</v>
      </c>
      <c r="B5" s="3">
        <v>20232</v>
      </c>
      <c r="C5" s="2" t="s">
        <v>50</v>
      </c>
      <c r="D5" s="2"/>
      <c r="E5" s="2" t="s">
        <v>12</v>
      </c>
      <c r="F5" s="2" t="s">
        <v>51</v>
      </c>
      <c r="G5" s="2" t="s">
        <v>28</v>
      </c>
      <c r="H5" s="2" t="s">
        <v>7</v>
      </c>
      <c r="I5" s="2" t="s">
        <v>78</v>
      </c>
      <c r="J5" s="3">
        <v>37</v>
      </c>
      <c r="K5" s="2" t="s">
        <v>194</v>
      </c>
      <c r="L5" s="8">
        <v>495</v>
      </c>
      <c r="M5" s="8">
        <f t="shared" si="0"/>
        <v>190.38461538461539</v>
      </c>
      <c r="N5" s="10">
        <f t="shared" si="1"/>
        <v>18315</v>
      </c>
      <c r="O5" s="16"/>
      <c r="P5" s="17"/>
    </row>
    <row r="6" spans="1:16" ht="90" customHeight="1" x14ac:dyDescent="0.25">
      <c r="A6" s="3" t="s">
        <v>305</v>
      </c>
      <c r="B6" s="3">
        <v>20232</v>
      </c>
      <c r="C6" s="2" t="s">
        <v>199</v>
      </c>
      <c r="E6" s="2" t="s">
        <v>12</v>
      </c>
      <c r="F6" s="2" t="s">
        <v>200</v>
      </c>
      <c r="G6" s="2" t="s">
        <v>6</v>
      </c>
      <c r="H6" s="2" t="s">
        <v>7</v>
      </c>
      <c r="I6" s="2" t="s">
        <v>78</v>
      </c>
      <c r="J6" s="3">
        <v>19</v>
      </c>
      <c r="K6" s="2" t="s">
        <v>201</v>
      </c>
      <c r="L6" s="8">
        <v>295</v>
      </c>
      <c r="M6" s="8">
        <f t="shared" si="0"/>
        <v>113.46153846153845</v>
      </c>
      <c r="N6" s="10">
        <f t="shared" si="1"/>
        <v>5605</v>
      </c>
      <c r="O6" s="16"/>
      <c r="P6" s="17"/>
    </row>
    <row r="7" spans="1:16" ht="90" customHeight="1" x14ac:dyDescent="0.25">
      <c r="A7" s="3" t="s">
        <v>305</v>
      </c>
      <c r="B7" s="3">
        <v>20232</v>
      </c>
      <c r="C7" s="2" t="s">
        <v>107</v>
      </c>
      <c r="E7" s="2" t="s">
        <v>12</v>
      </c>
      <c r="F7" s="2" t="s">
        <v>108</v>
      </c>
      <c r="G7" s="2" t="s">
        <v>70</v>
      </c>
      <c r="H7" s="2" t="s">
        <v>109</v>
      </c>
      <c r="I7" s="2" t="s">
        <v>13</v>
      </c>
      <c r="J7" s="3">
        <v>9</v>
      </c>
      <c r="K7" s="2" t="s">
        <v>110</v>
      </c>
      <c r="L7" s="8">
        <v>480</v>
      </c>
      <c r="M7" s="8">
        <f t="shared" si="0"/>
        <v>184.61538461538461</v>
      </c>
      <c r="N7" s="10">
        <f t="shared" si="1"/>
        <v>4320</v>
      </c>
      <c r="O7" s="16"/>
      <c r="P7" s="17"/>
    </row>
    <row r="8" spans="1:16" x14ac:dyDescent="0.25">
      <c r="A8" s="3" t="s">
        <v>305</v>
      </c>
      <c r="B8" s="3">
        <v>20232</v>
      </c>
      <c r="C8" s="2" t="s">
        <v>107</v>
      </c>
      <c r="D8" s="2"/>
      <c r="E8" s="2" t="s">
        <v>12</v>
      </c>
      <c r="F8" s="2" t="s">
        <v>108</v>
      </c>
      <c r="G8" s="2" t="s">
        <v>70</v>
      </c>
      <c r="H8" s="2" t="s">
        <v>109</v>
      </c>
      <c r="I8" s="2" t="s">
        <v>19</v>
      </c>
      <c r="J8" s="3">
        <v>4</v>
      </c>
      <c r="K8" s="2" t="s">
        <v>111</v>
      </c>
      <c r="L8" s="8">
        <v>480</v>
      </c>
      <c r="M8" s="8">
        <f t="shared" si="0"/>
        <v>184.61538461538461</v>
      </c>
      <c r="N8" s="10">
        <f t="shared" si="1"/>
        <v>1920</v>
      </c>
      <c r="O8" s="16"/>
      <c r="P8" s="17"/>
    </row>
    <row r="9" spans="1:16" x14ac:dyDescent="0.25">
      <c r="A9" s="3" t="s">
        <v>305</v>
      </c>
      <c r="B9" s="3">
        <v>20232</v>
      </c>
      <c r="C9" s="2" t="s">
        <v>107</v>
      </c>
      <c r="D9" s="2"/>
      <c r="E9" s="2" t="s">
        <v>12</v>
      </c>
      <c r="F9" s="2" t="s">
        <v>108</v>
      </c>
      <c r="G9" s="2" t="s">
        <v>70</v>
      </c>
      <c r="H9" s="2" t="s">
        <v>109</v>
      </c>
      <c r="I9" s="2" t="s">
        <v>1</v>
      </c>
      <c r="J9" s="3">
        <v>6</v>
      </c>
      <c r="K9" s="2" t="s">
        <v>115</v>
      </c>
      <c r="L9" s="8">
        <v>480</v>
      </c>
      <c r="M9" s="8">
        <f t="shared" si="0"/>
        <v>184.61538461538461</v>
      </c>
      <c r="N9" s="10">
        <f t="shared" si="1"/>
        <v>2880</v>
      </c>
      <c r="O9" s="16"/>
      <c r="P9" s="17"/>
    </row>
    <row r="10" spans="1:16" x14ac:dyDescent="0.25">
      <c r="A10" s="3" t="s">
        <v>305</v>
      </c>
      <c r="B10" s="3">
        <v>20232</v>
      </c>
      <c r="C10" s="2" t="s">
        <v>107</v>
      </c>
      <c r="D10" s="2"/>
      <c r="E10" s="2" t="s">
        <v>12</v>
      </c>
      <c r="F10" s="2" t="s">
        <v>108</v>
      </c>
      <c r="G10" s="2" t="s">
        <v>70</v>
      </c>
      <c r="H10" s="2" t="s">
        <v>109</v>
      </c>
      <c r="I10" s="2" t="s">
        <v>14</v>
      </c>
      <c r="J10" s="3">
        <v>4</v>
      </c>
      <c r="K10" s="2" t="s">
        <v>135</v>
      </c>
      <c r="L10" s="8">
        <v>480</v>
      </c>
      <c r="M10" s="8">
        <f t="shared" si="0"/>
        <v>184.61538461538461</v>
      </c>
      <c r="N10" s="10">
        <f t="shared" si="1"/>
        <v>1920</v>
      </c>
      <c r="O10" s="16"/>
      <c r="P10" s="17"/>
    </row>
    <row r="11" spans="1:16" x14ac:dyDescent="0.25">
      <c r="A11" s="3" t="s">
        <v>305</v>
      </c>
      <c r="B11" s="3">
        <v>20232</v>
      </c>
      <c r="C11" s="2" t="s">
        <v>107</v>
      </c>
      <c r="D11" s="2"/>
      <c r="E11" s="2" t="s">
        <v>12</v>
      </c>
      <c r="F11" s="2" t="s">
        <v>108</v>
      </c>
      <c r="G11" s="2" t="s">
        <v>70</v>
      </c>
      <c r="H11" s="2" t="s">
        <v>109</v>
      </c>
      <c r="I11" s="2" t="s">
        <v>3</v>
      </c>
      <c r="J11" s="3">
        <v>1</v>
      </c>
      <c r="K11" s="2" t="s">
        <v>136</v>
      </c>
      <c r="L11" s="8">
        <v>480</v>
      </c>
      <c r="M11" s="8">
        <f t="shared" si="0"/>
        <v>184.61538461538461</v>
      </c>
      <c r="N11" s="10">
        <f t="shared" si="1"/>
        <v>480</v>
      </c>
      <c r="O11" s="16"/>
      <c r="P11" s="17"/>
    </row>
    <row r="12" spans="1:16" ht="117" customHeight="1" x14ac:dyDescent="0.25">
      <c r="A12" s="3" t="s">
        <v>305</v>
      </c>
      <c r="B12" s="3">
        <v>20232</v>
      </c>
      <c r="C12" s="2" t="s">
        <v>268</v>
      </c>
      <c r="D12" s="2"/>
      <c r="E12" s="2" t="s">
        <v>12</v>
      </c>
      <c r="F12" s="2" t="s">
        <v>269</v>
      </c>
      <c r="G12" s="2" t="s">
        <v>6</v>
      </c>
      <c r="H12" s="2" t="s">
        <v>56</v>
      </c>
      <c r="I12" s="2">
        <v>38</v>
      </c>
      <c r="J12" s="3">
        <v>20</v>
      </c>
      <c r="K12" s="2"/>
      <c r="L12" s="8">
        <v>385</v>
      </c>
      <c r="M12" s="8">
        <f t="shared" si="0"/>
        <v>148.07692307692307</v>
      </c>
      <c r="N12" s="10">
        <f t="shared" si="1"/>
        <v>7700</v>
      </c>
      <c r="O12" s="16"/>
    </row>
    <row r="13" spans="1:16" x14ac:dyDescent="0.25">
      <c r="A13" s="3" t="s">
        <v>305</v>
      </c>
      <c r="B13" s="3">
        <v>20232</v>
      </c>
      <c r="C13" s="2" t="s">
        <v>268</v>
      </c>
      <c r="D13" s="2"/>
      <c r="E13" s="2" t="s">
        <v>12</v>
      </c>
      <c r="F13" s="2" t="s">
        <v>269</v>
      </c>
      <c r="G13" s="2" t="s">
        <v>6</v>
      </c>
      <c r="H13" s="2" t="s">
        <v>56</v>
      </c>
      <c r="I13" s="2">
        <v>40</v>
      </c>
      <c r="J13" s="3">
        <v>12</v>
      </c>
      <c r="K13" s="2"/>
      <c r="L13" s="8">
        <v>385</v>
      </c>
      <c r="M13" s="8">
        <f t="shared" si="0"/>
        <v>148.07692307692307</v>
      </c>
      <c r="N13" s="10">
        <f t="shared" si="1"/>
        <v>4620</v>
      </c>
      <c r="O13" s="16"/>
    </row>
    <row r="14" spans="1:16" ht="90" customHeight="1" x14ac:dyDescent="0.25">
      <c r="A14" s="3" t="s">
        <v>305</v>
      </c>
      <c r="B14" s="3">
        <v>20232</v>
      </c>
      <c r="C14" s="2" t="s">
        <v>270</v>
      </c>
      <c r="E14" s="2" t="s">
        <v>12</v>
      </c>
      <c r="F14" s="2" t="s">
        <v>271</v>
      </c>
      <c r="G14" s="2" t="s">
        <v>137</v>
      </c>
      <c r="H14" s="2" t="s">
        <v>7</v>
      </c>
      <c r="I14" s="2" t="s">
        <v>41</v>
      </c>
      <c r="J14" s="3">
        <v>11</v>
      </c>
      <c r="K14" s="2" t="s">
        <v>272</v>
      </c>
      <c r="L14" s="8">
        <v>350</v>
      </c>
      <c r="M14" s="8">
        <f t="shared" si="0"/>
        <v>134.61538461538461</v>
      </c>
      <c r="N14" s="10">
        <f t="shared" si="1"/>
        <v>3850</v>
      </c>
      <c r="O14" s="16"/>
    </row>
    <row r="15" spans="1:16" x14ac:dyDescent="0.25">
      <c r="A15" s="3" t="s">
        <v>305</v>
      </c>
      <c r="B15" s="3">
        <v>20232</v>
      </c>
      <c r="C15" s="2" t="s">
        <v>270</v>
      </c>
      <c r="D15" s="2"/>
      <c r="E15" s="2" t="s">
        <v>12</v>
      </c>
      <c r="F15" s="2" t="s">
        <v>292</v>
      </c>
      <c r="G15" s="2" t="s">
        <v>6</v>
      </c>
      <c r="H15" s="2" t="s">
        <v>7</v>
      </c>
      <c r="I15" s="2" t="s">
        <v>81</v>
      </c>
      <c r="J15" s="3">
        <v>5</v>
      </c>
      <c r="K15" s="2"/>
      <c r="L15" s="8">
        <v>350</v>
      </c>
      <c r="M15" s="8">
        <f t="shared" si="0"/>
        <v>134.61538461538461</v>
      </c>
      <c r="N15" s="10">
        <f t="shared" si="1"/>
        <v>1750</v>
      </c>
      <c r="O15" s="16"/>
    </row>
    <row r="16" spans="1:16" x14ac:dyDescent="0.25">
      <c r="A16" s="3" t="s">
        <v>305</v>
      </c>
      <c r="B16" s="3">
        <v>20232</v>
      </c>
      <c r="C16" s="2" t="s">
        <v>270</v>
      </c>
      <c r="D16" s="2"/>
      <c r="E16" s="2" t="s">
        <v>12</v>
      </c>
      <c r="F16" s="2" t="s">
        <v>292</v>
      </c>
      <c r="G16" s="2" t="s">
        <v>6</v>
      </c>
      <c r="H16" s="2" t="s">
        <v>7</v>
      </c>
      <c r="I16" s="2" t="s">
        <v>78</v>
      </c>
      <c r="J16" s="3">
        <v>5</v>
      </c>
      <c r="K16" s="2"/>
      <c r="L16" s="8">
        <v>350</v>
      </c>
      <c r="M16" s="8">
        <f t="shared" si="0"/>
        <v>134.61538461538461</v>
      </c>
      <c r="N16" s="10">
        <f t="shared" si="1"/>
        <v>1750</v>
      </c>
      <c r="O16" s="16"/>
    </row>
    <row r="17" spans="1:15" x14ac:dyDescent="0.25">
      <c r="A17" s="3" t="s">
        <v>305</v>
      </c>
      <c r="B17" s="3">
        <v>20232</v>
      </c>
      <c r="C17" s="2" t="s">
        <v>270</v>
      </c>
      <c r="D17" s="2"/>
      <c r="E17" s="2" t="s">
        <v>12</v>
      </c>
      <c r="F17" s="2" t="s">
        <v>292</v>
      </c>
      <c r="G17" s="2" t="s">
        <v>6</v>
      </c>
      <c r="H17" s="2" t="s">
        <v>7</v>
      </c>
      <c r="I17" s="2" t="s">
        <v>30</v>
      </c>
      <c r="J17" s="3">
        <v>1</v>
      </c>
      <c r="K17" s="2"/>
      <c r="L17" s="8">
        <v>350</v>
      </c>
      <c r="M17" s="8">
        <f t="shared" si="0"/>
        <v>134.61538461538461</v>
      </c>
      <c r="N17" s="10">
        <f t="shared" si="1"/>
        <v>350</v>
      </c>
      <c r="O17" s="16"/>
    </row>
    <row r="18" spans="1:15" x14ac:dyDescent="0.25">
      <c r="A18" s="3" t="s">
        <v>305</v>
      </c>
      <c r="B18" s="3">
        <v>20232</v>
      </c>
      <c r="C18" s="2" t="s">
        <v>270</v>
      </c>
      <c r="D18" s="2"/>
      <c r="E18" s="2" t="s">
        <v>12</v>
      </c>
      <c r="F18" s="2" t="s">
        <v>292</v>
      </c>
      <c r="G18" s="2" t="s">
        <v>237</v>
      </c>
      <c r="H18" s="2" t="s">
        <v>7</v>
      </c>
      <c r="I18" s="2" t="s">
        <v>81</v>
      </c>
      <c r="J18" s="3">
        <v>25</v>
      </c>
      <c r="K18" s="2"/>
      <c r="L18" s="8">
        <v>350</v>
      </c>
      <c r="M18" s="8">
        <f t="shared" si="0"/>
        <v>134.61538461538461</v>
      </c>
      <c r="N18" s="10">
        <f t="shared" si="1"/>
        <v>8750</v>
      </c>
      <c r="O18" s="16"/>
    </row>
    <row r="19" spans="1:15" x14ac:dyDescent="0.25">
      <c r="A19" s="3" t="s">
        <v>305</v>
      </c>
      <c r="B19" s="3">
        <v>20232</v>
      </c>
      <c r="C19" s="2" t="s">
        <v>270</v>
      </c>
      <c r="D19" s="2"/>
      <c r="E19" s="2" t="s">
        <v>12</v>
      </c>
      <c r="F19" s="2" t="s">
        <v>293</v>
      </c>
      <c r="G19" s="2" t="s">
        <v>237</v>
      </c>
      <c r="H19" s="2" t="s">
        <v>7</v>
      </c>
      <c r="I19" s="2" t="s">
        <v>78</v>
      </c>
      <c r="J19" s="3">
        <v>10</v>
      </c>
      <c r="K19" s="2"/>
      <c r="L19" s="8">
        <v>350</v>
      </c>
      <c r="M19" s="8">
        <f t="shared" si="0"/>
        <v>134.61538461538461</v>
      </c>
      <c r="N19" s="10">
        <f t="shared" si="1"/>
        <v>3500</v>
      </c>
      <c r="O19" s="16"/>
    </row>
    <row r="20" spans="1:15" x14ac:dyDescent="0.25">
      <c r="A20" s="3" t="s">
        <v>305</v>
      </c>
      <c r="B20" s="3">
        <v>20232</v>
      </c>
      <c r="C20" s="2" t="s">
        <v>270</v>
      </c>
      <c r="D20" s="2"/>
      <c r="E20" s="2" t="s">
        <v>12</v>
      </c>
      <c r="F20" s="2" t="s">
        <v>271</v>
      </c>
      <c r="G20" s="2" t="s">
        <v>137</v>
      </c>
      <c r="H20" s="2" t="s">
        <v>7</v>
      </c>
      <c r="I20" s="2" t="s">
        <v>30</v>
      </c>
      <c r="J20" s="3">
        <v>7</v>
      </c>
      <c r="K20" s="2" t="s">
        <v>273</v>
      </c>
      <c r="L20" s="8">
        <v>350</v>
      </c>
      <c r="M20" s="8">
        <f t="shared" si="0"/>
        <v>134.61538461538461</v>
      </c>
      <c r="N20" s="10">
        <f t="shared" si="1"/>
        <v>2450</v>
      </c>
      <c r="O20" s="16"/>
    </row>
    <row r="21" spans="1:15" x14ac:dyDescent="0.25">
      <c r="A21" s="3" t="s">
        <v>305</v>
      </c>
      <c r="B21" s="3">
        <v>20232</v>
      </c>
      <c r="C21" s="2" t="s">
        <v>270</v>
      </c>
      <c r="D21" s="2"/>
      <c r="E21" s="2" t="s">
        <v>12</v>
      </c>
      <c r="F21" s="2" t="s">
        <v>271</v>
      </c>
      <c r="G21" s="2" t="s">
        <v>137</v>
      </c>
      <c r="H21" s="2" t="s">
        <v>7</v>
      </c>
      <c r="I21" s="2" t="s">
        <v>78</v>
      </c>
      <c r="J21" s="3">
        <v>4</v>
      </c>
      <c r="K21" s="2" t="s">
        <v>274</v>
      </c>
      <c r="L21" s="8">
        <v>350</v>
      </c>
      <c r="M21" s="8">
        <f t="shared" si="0"/>
        <v>134.61538461538461</v>
      </c>
      <c r="N21" s="10">
        <f t="shared" si="1"/>
        <v>1400</v>
      </c>
      <c r="O21" s="16"/>
    </row>
    <row r="22" spans="1:15" ht="90" customHeight="1" x14ac:dyDescent="0.25">
      <c r="A22" s="3" t="s">
        <v>305</v>
      </c>
      <c r="B22" s="3">
        <v>20232</v>
      </c>
      <c r="C22" s="2" t="s">
        <v>33</v>
      </c>
      <c r="D22" s="2"/>
      <c r="E22" s="2" t="s">
        <v>37</v>
      </c>
      <c r="F22" s="2" t="s">
        <v>34</v>
      </c>
      <c r="G22" s="2" t="s">
        <v>35</v>
      </c>
      <c r="H22" s="2" t="s">
        <v>11</v>
      </c>
      <c r="I22" s="2" t="s">
        <v>13</v>
      </c>
      <c r="J22" s="3">
        <v>30</v>
      </c>
      <c r="K22" s="2" t="s">
        <v>36</v>
      </c>
      <c r="L22" s="8">
        <v>250</v>
      </c>
      <c r="M22" s="8">
        <f t="shared" si="0"/>
        <v>96.153846153846146</v>
      </c>
      <c r="N22" s="10">
        <f t="shared" si="1"/>
        <v>7500</v>
      </c>
      <c r="O22" s="16"/>
    </row>
    <row r="23" spans="1:15" x14ac:dyDescent="0.25">
      <c r="A23" s="3" t="s">
        <v>305</v>
      </c>
      <c r="B23" s="3">
        <v>20232</v>
      </c>
      <c r="C23" s="2" t="s">
        <v>33</v>
      </c>
      <c r="D23" s="2"/>
      <c r="E23" s="2" t="s">
        <v>37</v>
      </c>
      <c r="F23" s="2" t="s">
        <v>34</v>
      </c>
      <c r="G23" s="2" t="s">
        <v>35</v>
      </c>
      <c r="H23" s="2" t="s">
        <v>11</v>
      </c>
      <c r="I23" s="2" t="s">
        <v>19</v>
      </c>
      <c r="J23" s="3">
        <v>4</v>
      </c>
      <c r="K23" s="2" t="s">
        <v>195</v>
      </c>
      <c r="L23" s="8">
        <v>250</v>
      </c>
      <c r="M23" s="8">
        <f t="shared" si="0"/>
        <v>96.153846153846146</v>
      </c>
      <c r="N23" s="10">
        <f t="shared" si="1"/>
        <v>1000</v>
      </c>
      <c r="O23" s="16"/>
    </row>
    <row r="24" spans="1:15" ht="90" customHeight="1" x14ac:dyDescent="0.25">
      <c r="A24" s="3" t="s">
        <v>305</v>
      </c>
      <c r="B24" s="3">
        <v>20232</v>
      </c>
      <c r="C24" s="2" t="s">
        <v>118</v>
      </c>
      <c r="E24" s="2" t="s">
        <v>37</v>
      </c>
      <c r="F24" s="2" t="s">
        <v>119</v>
      </c>
      <c r="G24" s="2" t="s">
        <v>120</v>
      </c>
      <c r="H24" s="2" t="s">
        <v>11</v>
      </c>
      <c r="I24" s="2" t="s">
        <v>1</v>
      </c>
      <c r="J24" s="3">
        <v>8</v>
      </c>
      <c r="K24" s="2" t="s">
        <v>121</v>
      </c>
      <c r="L24" s="8">
        <v>250</v>
      </c>
      <c r="M24" s="8">
        <f t="shared" si="0"/>
        <v>96.153846153846146</v>
      </c>
      <c r="N24" s="10">
        <f t="shared" si="1"/>
        <v>2000</v>
      </c>
      <c r="O24" s="16"/>
    </row>
    <row r="25" spans="1:15" x14ac:dyDescent="0.25">
      <c r="A25" s="3" t="s">
        <v>305</v>
      </c>
      <c r="B25" s="3">
        <v>20232</v>
      </c>
      <c r="C25" s="2" t="s">
        <v>118</v>
      </c>
      <c r="D25" s="2"/>
      <c r="E25" s="2" t="s">
        <v>37</v>
      </c>
      <c r="F25" s="2" t="s">
        <v>119</v>
      </c>
      <c r="G25" s="2" t="s">
        <v>120</v>
      </c>
      <c r="H25" s="2" t="s">
        <v>11</v>
      </c>
      <c r="I25" s="2" t="s">
        <v>13</v>
      </c>
      <c r="J25" s="3">
        <v>9</v>
      </c>
      <c r="K25" s="2" t="s">
        <v>122</v>
      </c>
      <c r="L25" s="8">
        <v>250</v>
      </c>
      <c r="M25" s="8">
        <f t="shared" si="0"/>
        <v>96.153846153846146</v>
      </c>
      <c r="N25" s="10">
        <f t="shared" si="1"/>
        <v>2250</v>
      </c>
      <c r="O25" s="16"/>
    </row>
    <row r="26" spans="1:15" x14ac:dyDescent="0.25">
      <c r="A26" s="3" t="s">
        <v>305</v>
      </c>
      <c r="B26" s="3">
        <v>20232</v>
      </c>
      <c r="C26" s="2" t="s">
        <v>118</v>
      </c>
      <c r="D26" s="2"/>
      <c r="E26" s="2" t="s">
        <v>37</v>
      </c>
      <c r="F26" s="2" t="s">
        <v>119</v>
      </c>
      <c r="G26" s="2" t="s">
        <v>120</v>
      </c>
      <c r="H26" s="2" t="s">
        <v>11</v>
      </c>
      <c r="I26" s="2" t="s">
        <v>20</v>
      </c>
      <c r="J26" s="3">
        <v>3</v>
      </c>
      <c r="K26" s="2" t="s">
        <v>123</v>
      </c>
      <c r="L26" s="8">
        <v>250</v>
      </c>
      <c r="M26" s="8">
        <f t="shared" si="0"/>
        <v>96.153846153846146</v>
      </c>
      <c r="N26" s="10">
        <f t="shared" si="1"/>
        <v>750</v>
      </c>
      <c r="O26" s="16"/>
    </row>
    <row r="27" spans="1:15" ht="90" customHeight="1" x14ac:dyDescent="0.25">
      <c r="A27" s="3" t="s">
        <v>305</v>
      </c>
      <c r="B27" s="3">
        <v>20232</v>
      </c>
      <c r="C27" s="2" t="s">
        <v>156</v>
      </c>
      <c r="D27" s="2"/>
      <c r="E27" s="2" t="s">
        <v>37</v>
      </c>
      <c r="F27" s="2" t="s">
        <v>157</v>
      </c>
      <c r="G27" s="2" t="s">
        <v>45</v>
      </c>
      <c r="H27" s="2" t="s">
        <v>7</v>
      </c>
      <c r="I27" s="2" t="s">
        <v>30</v>
      </c>
      <c r="J27" s="3">
        <v>12</v>
      </c>
      <c r="K27" s="2" t="s">
        <v>158</v>
      </c>
      <c r="L27" s="8">
        <v>350</v>
      </c>
      <c r="M27" s="8">
        <f t="shared" si="0"/>
        <v>134.61538461538461</v>
      </c>
      <c r="N27" s="10">
        <f t="shared" si="1"/>
        <v>4200</v>
      </c>
      <c r="O27" s="16"/>
    </row>
    <row r="28" spans="1:15" x14ac:dyDescent="0.25">
      <c r="A28" s="3" t="s">
        <v>305</v>
      </c>
      <c r="B28" s="3">
        <v>20232</v>
      </c>
      <c r="C28" s="2" t="s">
        <v>156</v>
      </c>
      <c r="D28" s="2"/>
      <c r="E28" s="2" t="s">
        <v>37</v>
      </c>
      <c r="F28" s="2" t="s">
        <v>157</v>
      </c>
      <c r="G28" s="2" t="s">
        <v>28</v>
      </c>
      <c r="H28" s="2" t="s">
        <v>7</v>
      </c>
      <c r="I28" s="2" t="s">
        <v>30</v>
      </c>
      <c r="J28" s="3">
        <v>5</v>
      </c>
      <c r="K28" s="2" t="s">
        <v>159</v>
      </c>
      <c r="L28" s="8">
        <v>350</v>
      </c>
      <c r="M28" s="8">
        <f t="shared" si="0"/>
        <v>134.61538461538461</v>
      </c>
      <c r="N28" s="10">
        <f t="shared" si="1"/>
        <v>1750</v>
      </c>
      <c r="O28" s="16"/>
    </row>
    <row r="29" spans="1:15" x14ac:dyDescent="0.25">
      <c r="A29" s="3" t="s">
        <v>305</v>
      </c>
      <c r="B29" s="3">
        <v>20232</v>
      </c>
      <c r="C29" s="2" t="s">
        <v>156</v>
      </c>
      <c r="D29" s="2"/>
      <c r="E29" s="2" t="s">
        <v>37</v>
      </c>
      <c r="F29" s="2" t="s">
        <v>157</v>
      </c>
      <c r="G29" s="2" t="s">
        <v>28</v>
      </c>
      <c r="H29" s="2" t="s">
        <v>7</v>
      </c>
      <c r="I29" s="2" t="s">
        <v>41</v>
      </c>
      <c r="J29" s="3">
        <v>1</v>
      </c>
      <c r="K29" s="2" t="s">
        <v>160</v>
      </c>
      <c r="L29" s="8">
        <v>350</v>
      </c>
      <c r="M29" s="8">
        <f t="shared" si="0"/>
        <v>134.61538461538461</v>
      </c>
      <c r="N29" s="10">
        <f t="shared" si="1"/>
        <v>350</v>
      </c>
      <c r="O29" s="16"/>
    </row>
    <row r="30" spans="1:15" ht="117.95" customHeight="1" x14ac:dyDescent="0.25">
      <c r="A30" s="3" t="s">
        <v>305</v>
      </c>
      <c r="B30" s="3">
        <v>20232</v>
      </c>
      <c r="C30" s="2" t="s">
        <v>238</v>
      </c>
      <c r="D30" s="2"/>
      <c r="E30" s="2" t="s">
        <v>228</v>
      </c>
      <c r="F30" s="2" t="s">
        <v>239</v>
      </c>
      <c r="G30" s="2" t="s">
        <v>227</v>
      </c>
      <c r="H30" s="2" t="s">
        <v>0</v>
      </c>
      <c r="I30" s="2" t="s">
        <v>30</v>
      </c>
      <c r="J30" s="3">
        <v>2</v>
      </c>
      <c r="K30" s="2" t="s">
        <v>240</v>
      </c>
      <c r="L30" s="8">
        <v>325</v>
      </c>
      <c r="M30" s="8">
        <f t="shared" si="0"/>
        <v>125</v>
      </c>
      <c r="N30" s="10">
        <f t="shared" ref="N30:N55" si="2">L30*J30</f>
        <v>650</v>
      </c>
      <c r="O30" s="16"/>
    </row>
    <row r="31" spans="1:15" x14ac:dyDescent="0.25">
      <c r="A31" s="3" t="s">
        <v>305</v>
      </c>
      <c r="B31" s="3">
        <v>20232</v>
      </c>
      <c r="C31" s="2" t="s">
        <v>238</v>
      </c>
      <c r="D31" s="2"/>
      <c r="E31" s="2" t="s">
        <v>228</v>
      </c>
      <c r="F31" s="2" t="s">
        <v>239</v>
      </c>
      <c r="G31" s="2" t="s">
        <v>227</v>
      </c>
      <c r="H31" s="2" t="s">
        <v>0</v>
      </c>
      <c r="I31" s="2" t="s">
        <v>78</v>
      </c>
      <c r="J31" s="3">
        <v>9</v>
      </c>
      <c r="K31" s="2" t="s">
        <v>241</v>
      </c>
      <c r="L31" s="8">
        <v>325</v>
      </c>
      <c r="M31" s="8">
        <f t="shared" si="0"/>
        <v>125</v>
      </c>
      <c r="N31" s="10">
        <f t="shared" si="2"/>
        <v>2925</v>
      </c>
      <c r="O31" s="16"/>
    </row>
    <row r="32" spans="1:15" x14ac:dyDescent="0.25">
      <c r="A32" s="3" t="s">
        <v>305</v>
      </c>
      <c r="B32" s="3">
        <v>20232</v>
      </c>
      <c r="C32" s="2" t="s">
        <v>238</v>
      </c>
      <c r="D32" s="2"/>
      <c r="E32" s="2" t="s">
        <v>228</v>
      </c>
      <c r="F32" s="2" t="s">
        <v>239</v>
      </c>
      <c r="G32" s="2" t="s">
        <v>227</v>
      </c>
      <c r="H32" s="2" t="s">
        <v>0</v>
      </c>
      <c r="I32" s="2" t="s">
        <v>101</v>
      </c>
      <c r="J32" s="3">
        <v>2</v>
      </c>
      <c r="K32" s="2" t="s">
        <v>290</v>
      </c>
      <c r="L32" s="8">
        <v>325</v>
      </c>
      <c r="M32" s="8">
        <f t="shared" si="0"/>
        <v>125</v>
      </c>
      <c r="N32" s="10">
        <f t="shared" si="2"/>
        <v>650</v>
      </c>
      <c r="O32" s="16"/>
    </row>
    <row r="33" spans="1:15" ht="90" customHeight="1" x14ac:dyDescent="0.25">
      <c r="A33" s="3" t="s">
        <v>305</v>
      </c>
      <c r="B33" s="3">
        <v>20232</v>
      </c>
      <c r="C33" s="2" t="s">
        <v>246</v>
      </c>
      <c r="E33" s="2" t="s">
        <v>12</v>
      </c>
      <c r="F33" s="2" t="s">
        <v>247</v>
      </c>
      <c r="G33" s="2" t="s">
        <v>6</v>
      </c>
      <c r="H33" s="2" t="s">
        <v>0</v>
      </c>
      <c r="I33" s="2" t="s">
        <v>30</v>
      </c>
      <c r="J33" s="3">
        <v>27</v>
      </c>
      <c r="K33" s="2" t="s">
        <v>248</v>
      </c>
      <c r="L33" s="8">
        <v>265</v>
      </c>
      <c r="M33" s="8">
        <f>L33/2.6</f>
        <v>101.92307692307692</v>
      </c>
      <c r="N33" s="10">
        <f t="shared" si="2"/>
        <v>7155</v>
      </c>
      <c r="O33" s="16"/>
    </row>
    <row r="34" spans="1:15" x14ac:dyDescent="0.25">
      <c r="A34" s="3" t="s">
        <v>305</v>
      </c>
      <c r="B34" s="3">
        <v>20232</v>
      </c>
      <c r="C34" s="2" t="s">
        <v>246</v>
      </c>
      <c r="D34" s="2"/>
      <c r="E34" s="2" t="s">
        <v>12</v>
      </c>
      <c r="F34" s="2" t="s">
        <v>247</v>
      </c>
      <c r="G34" s="2" t="s">
        <v>6</v>
      </c>
      <c r="H34" s="2" t="s">
        <v>0</v>
      </c>
      <c r="I34" s="2" t="s">
        <v>78</v>
      </c>
      <c r="J34" s="3">
        <v>14</v>
      </c>
      <c r="K34" s="2" t="s">
        <v>249</v>
      </c>
      <c r="L34" s="8">
        <v>265</v>
      </c>
      <c r="M34" s="8">
        <f t="shared" ref="M34:M97" si="3">L34/2.6</f>
        <v>101.92307692307692</v>
      </c>
      <c r="N34" s="10">
        <f t="shared" si="2"/>
        <v>3710</v>
      </c>
      <c r="O34" s="16"/>
    </row>
    <row r="35" spans="1:15" x14ac:dyDescent="0.25">
      <c r="A35" s="3" t="s">
        <v>305</v>
      </c>
      <c r="B35" s="3">
        <v>20232</v>
      </c>
      <c r="C35" s="2" t="s">
        <v>246</v>
      </c>
      <c r="D35" s="2"/>
      <c r="E35" s="2" t="s">
        <v>12</v>
      </c>
      <c r="F35" s="2" t="s">
        <v>247</v>
      </c>
      <c r="G35" s="2" t="s">
        <v>6</v>
      </c>
      <c r="H35" s="2" t="s">
        <v>0</v>
      </c>
      <c r="I35" s="2" t="s">
        <v>81</v>
      </c>
      <c r="J35" s="3">
        <v>1</v>
      </c>
      <c r="K35" s="2" t="s">
        <v>250</v>
      </c>
      <c r="L35" s="8">
        <v>265</v>
      </c>
      <c r="M35" s="8">
        <f t="shared" si="3"/>
        <v>101.92307692307692</v>
      </c>
      <c r="N35" s="10">
        <f t="shared" si="2"/>
        <v>265</v>
      </c>
      <c r="O35" s="16"/>
    </row>
    <row r="36" spans="1:15" ht="90" customHeight="1" x14ac:dyDescent="0.25">
      <c r="A36" s="3" t="s">
        <v>305</v>
      </c>
      <c r="B36" s="3">
        <v>20232</v>
      </c>
      <c r="C36" s="2" t="s">
        <v>231</v>
      </c>
      <c r="E36" s="2" t="s">
        <v>24</v>
      </c>
      <c r="F36" s="2" t="s">
        <v>232</v>
      </c>
      <c r="G36" s="2" t="s">
        <v>70</v>
      </c>
      <c r="H36" s="2" t="s">
        <v>0</v>
      </c>
      <c r="I36" s="2" t="s">
        <v>59</v>
      </c>
      <c r="J36" s="3">
        <v>19</v>
      </c>
      <c r="K36" s="2" t="s">
        <v>233</v>
      </c>
      <c r="L36" s="8">
        <v>265</v>
      </c>
      <c r="M36" s="8">
        <f t="shared" si="3"/>
        <v>101.92307692307692</v>
      </c>
      <c r="N36" s="10">
        <f t="shared" si="2"/>
        <v>5035</v>
      </c>
      <c r="O36" s="16"/>
    </row>
    <row r="37" spans="1:15" x14ac:dyDescent="0.25">
      <c r="A37" s="3" t="s">
        <v>305</v>
      </c>
      <c r="B37" s="3">
        <v>20232</v>
      </c>
      <c r="C37" s="2" t="s">
        <v>231</v>
      </c>
      <c r="D37" s="2"/>
      <c r="E37" s="2" t="s">
        <v>24</v>
      </c>
      <c r="F37" s="2" t="s">
        <v>232</v>
      </c>
      <c r="G37" s="2" t="s">
        <v>70</v>
      </c>
      <c r="H37" s="2" t="s">
        <v>0</v>
      </c>
      <c r="I37" s="2" t="s">
        <v>78</v>
      </c>
      <c r="J37" s="3">
        <v>8</v>
      </c>
      <c r="K37" s="2" t="s">
        <v>234</v>
      </c>
      <c r="L37" s="8">
        <v>265</v>
      </c>
      <c r="M37" s="8">
        <f t="shared" si="3"/>
        <v>101.92307692307692</v>
      </c>
      <c r="N37" s="10">
        <f t="shared" si="2"/>
        <v>2120</v>
      </c>
      <c r="O37" s="16"/>
    </row>
    <row r="38" spans="1:15" x14ac:dyDescent="0.25">
      <c r="A38" s="3" t="s">
        <v>305</v>
      </c>
      <c r="B38" s="3">
        <v>20232</v>
      </c>
      <c r="C38" s="2" t="s">
        <v>231</v>
      </c>
      <c r="D38" s="2"/>
      <c r="E38" s="2" t="s">
        <v>24</v>
      </c>
      <c r="F38" s="2" t="s">
        <v>232</v>
      </c>
      <c r="G38" s="2" t="s">
        <v>70</v>
      </c>
      <c r="H38" s="2" t="s">
        <v>0</v>
      </c>
      <c r="I38" s="2" t="s">
        <v>222</v>
      </c>
      <c r="J38" s="3">
        <v>6</v>
      </c>
      <c r="K38" s="2" t="s">
        <v>235</v>
      </c>
      <c r="L38" s="8">
        <v>265</v>
      </c>
      <c r="M38" s="8">
        <f t="shared" si="3"/>
        <v>101.92307692307692</v>
      </c>
      <c r="N38" s="10">
        <f t="shared" si="2"/>
        <v>1590</v>
      </c>
      <c r="O38" s="16"/>
    </row>
    <row r="39" spans="1:15" x14ac:dyDescent="0.25">
      <c r="A39" s="3" t="s">
        <v>305</v>
      </c>
      <c r="B39" s="3">
        <v>20232</v>
      </c>
      <c r="C39" s="2" t="s">
        <v>231</v>
      </c>
      <c r="D39" s="2"/>
      <c r="E39" s="2" t="s">
        <v>24</v>
      </c>
      <c r="F39" s="2" t="s">
        <v>232</v>
      </c>
      <c r="G39" s="2" t="s">
        <v>70</v>
      </c>
      <c r="H39" s="2" t="s">
        <v>0</v>
      </c>
      <c r="I39" s="2" t="s">
        <v>81</v>
      </c>
      <c r="J39" s="3">
        <v>3</v>
      </c>
      <c r="K39" s="2" t="s">
        <v>236</v>
      </c>
      <c r="L39" s="8">
        <v>265</v>
      </c>
      <c r="M39" s="8">
        <f t="shared" si="3"/>
        <v>101.92307692307692</v>
      </c>
      <c r="N39" s="10">
        <f t="shared" si="2"/>
        <v>795</v>
      </c>
      <c r="O39" s="16"/>
    </row>
    <row r="40" spans="1:15" ht="90" customHeight="1" x14ac:dyDescent="0.25">
      <c r="A40" s="3" t="s">
        <v>305</v>
      </c>
      <c r="B40" s="3">
        <v>20232</v>
      </c>
      <c r="C40" s="2" t="s">
        <v>218</v>
      </c>
      <c r="D40" s="2"/>
      <c r="E40" s="2" t="s">
        <v>12</v>
      </c>
      <c r="F40" s="2" t="s">
        <v>219</v>
      </c>
      <c r="G40" s="2" t="s">
        <v>6</v>
      </c>
      <c r="H40" s="2" t="s">
        <v>0</v>
      </c>
      <c r="I40" s="2" t="s">
        <v>30</v>
      </c>
      <c r="J40" s="3">
        <v>1</v>
      </c>
      <c r="K40" s="2" t="s">
        <v>220</v>
      </c>
      <c r="L40" s="8">
        <v>295</v>
      </c>
      <c r="M40" s="8">
        <f t="shared" si="3"/>
        <v>113.46153846153845</v>
      </c>
      <c r="N40" s="10">
        <f t="shared" si="2"/>
        <v>295</v>
      </c>
      <c r="O40" s="16"/>
    </row>
    <row r="41" spans="1:15" x14ac:dyDescent="0.25">
      <c r="A41" s="3" t="s">
        <v>305</v>
      </c>
      <c r="B41" s="3">
        <v>20232</v>
      </c>
      <c r="C41" s="2" t="s">
        <v>218</v>
      </c>
      <c r="D41" s="2"/>
      <c r="E41" s="2" t="s">
        <v>12</v>
      </c>
      <c r="F41" s="2" t="s">
        <v>219</v>
      </c>
      <c r="G41" s="2" t="s">
        <v>6</v>
      </c>
      <c r="H41" s="2" t="s">
        <v>0</v>
      </c>
      <c r="I41" s="2" t="s">
        <v>78</v>
      </c>
      <c r="J41" s="3">
        <v>14</v>
      </c>
      <c r="K41" s="2" t="s">
        <v>221</v>
      </c>
      <c r="L41" s="8">
        <v>295</v>
      </c>
      <c r="M41" s="8">
        <f t="shared" si="3"/>
        <v>113.46153846153845</v>
      </c>
      <c r="N41" s="10">
        <f t="shared" si="2"/>
        <v>4130</v>
      </c>
      <c r="O41" s="16"/>
    </row>
    <row r="42" spans="1:15" x14ac:dyDescent="0.25">
      <c r="A42" s="3" t="s">
        <v>305</v>
      </c>
      <c r="B42" s="3">
        <v>20232</v>
      </c>
      <c r="C42" s="2" t="s">
        <v>218</v>
      </c>
      <c r="D42" s="2"/>
      <c r="E42" s="2" t="s">
        <v>12</v>
      </c>
      <c r="F42" s="2" t="s">
        <v>219</v>
      </c>
      <c r="G42" s="2" t="s">
        <v>6</v>
      </c>
      <c r="H42" s="2" t="s">
        <v>0</v>
      </c>
      <c r="I42" s="2" t="s">
        <v>222</v>
      </c>
      <c r="J42" s="3">
        <v>1</v>
      </c>
      <c r="K42" s="2" t="s">
        <v>223</v>
      </c>
      <c r="L42" s="8">
        <v>295</v>
      </c>
      <c r="M42" s="8">
        <f t="shared" si="3"/>
        <v>113.46153846153845</v>
      </c>
      <c r="N42" s="10">
        <f t="shared" si="2"/>
        <v>295</v>
      </c>
      <c r="O42" s="16"/>
    </row>
    <row r="43" spans="1:15" x14ac:dyDescent="0.25">
      <c r="A43" s="3" t="s">
        <v>305</v>
      </c>
      <c r="B43" s="3">
        <v>20232</v>
      </c>
      <c r="C43" s="2" t="s">
        <v>218</v>
      </c>
      <c r="D43" s="2"/>
      <c r="E43" s="2" t="s">
        <v>12</v>
      </c>
      <c r="F43" s="2" t="s">
        <v>219</v>
      </c>
      <c r="G43" s="2" t="s">
        <v>6</v>
      </c>
      <c r="H43" s="2" t="s">
        <v>0</v>
      </c>
      <c r="I43" s="2" t="s">
        <v>81</v>
      </c>
      <c r="J43" s="3">
        <v>5</v>
      </c>
      <c r="K43" s="2" t="s">
        <v>224</v>
      </c>
      <c r="L43" s="8">
        <v>295</v>
      </c>
      <c r="M43" s="8">
        <f t="shared" si="3"/>
        <v>113.46153846153845</v>
      </c>
      <c r="N43" s="10">
        <f t="shared" si="2"/>
        <v>1475</v>
      </c>
      <c r="O43" s="16"/>
    </row>
    <row r="44" spans="1:15" ht="98.1" customHeight="1" x14ac:dyDescent="0.25">
      <c r="A44" s="3" t="s">
        <v>305</v>
      </c>
      <c r="B44" s="3">
        <v>20232</v>
      </c>
      <c r="C44" s="2" t="s">
        <v>138</v>
      </c>
      <c r="D44" s="2"/>
      <c r="E44" s="2" t="s">
        <v>24</v>
      </c>
      <c r="F44" s="2" t="s">
        <v>139</v>
      </c>
      <c r="G44" s="2" t="s">
        <v>6</v>
      </c>
      <c r="H44" s="2" t="s">
        <v>11</v>
      </c>
      <c r="I44" s="2" t="s">
        <v>1</v>
      </c>
      <c r="J44" s="3">
        <v>4</v>
      </c>
      <c r="K44" s="2" t="s">
        <v>140</v>
      </c>
      <c r="L44" s="8">
        <v>295</v>
      </c>
      <c r="M44" s="8">
        <f t="shared" si="3"/>
        <v>113.46153846153845</v>
      </c>
      <c r="N44" s="10">
        <f t="shared" si="2"/>
        <v>1180</v>
      </c>
      <c r="O44" s="16"/>
    </row>
    <row r="45" spans="1:15" x14ac:dyDescent="0.25">
      <c r="A45" s="3" t="s">
        <v>305</v>
      </c>
      <c r="B45" s="3">
        <v>20232</v>
      </c>
      <c r="C45" s="2" t="s">
        <v>138</v>
      </c>
      <c r="D45" s="2"/>
      <c r="E45" s="2" t="s">
        <v>24</v>
      </c>
      <c r="F45" s="2" t="s">
        <v>139</v>
      </c>
      <c r="G45" s="2" t="s">
        <v>6</v>
      </c>
      <c r="H45" s="2" t="s">
        <v>11</v>
      </c>
      <c r="I45" s="2" t="s">
        <v>13</v>
      </c>
      <c r="J45" s="3">
        <v>1</v>
      </c>
      <c r="K45" s="2" t="s">
        <v>291</v>
      </c>
      <c r="L45" s="8">
        <v>295</v>
      </c>
      <c r="M45" s="8">
        <f t="shared" si="3"/>
        <v>113.46153846153845</v>
      </c>
      <c r="N45" s="10">
        <f t="shared" si="2"/>
        <v>295</v>
      </c>
      <c r="O45" s="16"/>
    </row>
    <row r="46" spans="1:15" x14ac:dyDescent="0.25">
      <c r="A46" s="3" t="s">
        <v>305</v>
      </c>
      <c r="B46" s="3">
        <v>20232</v>
      </c>
      <c r="C46" s="2" t="s">
        <v>138</v>
      </c>
      <c r="D46" s="2"/>
      <c r="E46" s="2" t="s">
        <v>24</v>
      </c>
      <c r="F46" s="2" t="s">
        <v>139</v>
      </c>
      <c r="G46" s="2" t="s">
        <v>6</v>
      </c>
      <c r="H46" s="2" t="s">
        <v>11</v>
      </c>
      <c r="I46" s="2" t="s">
        <v>3</v>
      </c>
      <c r="J46" s="3">
        <v>1</v>
      </c>
      <c r="K46" s="2" t="s">
        <v>141</v>
      </c>
      <c r="L46" s="8">
        <v>295</v>
      </c>
      <c r="M46" s="8">
        <f t="shared" si="3"/>
        <v>113.46153846153845</v>
      </c>
      <c r="N46" s="10">
        <f t="shared" si="2"/>
        <v>295</v>
      </c>
      <c r="O46" s="16"/>
    </row>
    <row r="47" spans="1:15" x14ac:dyDescent="0.25">
      <c r="A47" s="3" t="s">
        <v>305</v>
      </c>
      <c r="B47" s="3">
        <v>20232</v>
      </c>
      <c r="C47" s="2" t="s">
        <v>138</v>
      </c>
      <c r="D47" s="2"/>
      <c r="E47" s="2" t="s">
        <v>24</v>
      </c>
      <c r="F47" s="2" t="s">
        <v>139</v>
      </c>
      <c r="G47" s="2" t="s">
        <v>6</v>
      </c>
      <c r="H47" s="2" t="s">
        <v>11</v>
      </c>
      <c r="I47" s="2" t="s">
        <v>84</v>
      </c>
      <c r="J47" s="3">
        <v>1</v>
      </c>
      <c r="K47" s="2" t="s">
        <v>142</v>
      </c>
      <c r="L47" s="8">
        <v>295</v>
      </c>
      <c r="M47" s="8">
        <f t="shared" si="3"/>
        <v>113.46153846153845</v>
      </c>
      <c r="N47" s="10">
        <f t="shared" si="2"/>
        <v>295</v>
      </c>
      <c r="O47" s="16"/>
    </row>
    <row r="48" spans="1:15" ht="90" customHeight="1" x14ac:dyDescent="0.25">
      <c r="A48" s="3" t="s">
        <v>305</v>
      </c>
      <c r="B48" s="3">
        <v>20232</v>
      </c>
      <c r="C48" s="2" t="s">
        <v>275</v>
      </c>
      <c r="E48" s="2" t="s">
        <v>58</v>
      </c>
      <c r="F48" s="2" t="s">
        <v>276</v>
      </c>
      <c r="G48" s="2" t="s">
        <v>277</v>
      </c>
      <c r="H48" s="2" t="s">
        <v>11</v>
      </c>
      <c r="I48" s="2" t="s">
        <v>14</v>
      </c>
      <c r="J48" s="3">
        <v>7</v>
      </c>
      <c r="K48" s="2" t="s">
        <v>278</v>
      </c>
      <c r="L48" s="8">
        <v>325</v>
      </c>
      <c r="M48" s="8">
        <f t="shared" si="3"/>
        <v>125</v>
      </c>
      <c r="N48" s="10">
        <f t="shared" si="2"/>
        <v>2275</v>
      </c>
      <c r="O48" s="16"/>
    </row>
    <row r="49" spans="1:15" x14ac:dyDescent="0.25">
      <c r="A49" s="3" t="s">
        <v>305</v>
      </c>
      <c r="B49" s="3">
        <v>20232</v>
      </c>
      <c r="C49" s="2" t="s">
        <v>275</v>
      </c>
      <c r="D49" s="2"/>
      <c r="E49" s="2" t="s">
        <v>58</v>
      </c>
      <c r="F49" s="2" t="s">
        <v>276</v>
      </c>
      <c r="G49" s="2" t="s">
        <v>277</v>
      </c>
      <c r="H49" s="2" t="s">
        <v>11</v>
      </c>
      <c r="I49" s="2" t="s">
        <v>19</v>
      </c>
      <c r="J49" s="3">
        <v>19</v>
      </c>
      <c r="K49" s="2" t="s">
        <v>279</v>
      </c>
      <c r="L49" s="8">
        <v>325</v>
      </c>
      <c r="M49" s="8">
        <f t="shared" si="3"/>
        <v>125</v>
      </c>
      <c r="N49" s="10">
        <f t="shared" si="2"/>
        <v>6175</v>
      </c>
      <c r="O49" s="16"/>
    </row>
    <row r="50" spans="1:15" x14ac:dyDescent="0.25">
      <c r="A50" s="3" t="s">
        <v>305</v>
      </c>
      <c r="B50" s="3">
        <v>20232</v>
      </c>
      <c r="C50" s="2" t="s">
        <v>275</v>
      </c>
      <c r="D50" s="2"/>
      <c r="E50" s="2" t="s">
        <v>58</v>
      </c>
      <c r="F50" s="2" t="s">
        <v>276</v>
      </c>
      <c r="G50" s="2" t="s">
        <v>277</v>
      </c>
      <c r="H50" s="2" t="s">
        <v>11</v>
      </c>
      <c r="I50" s="2" t="s">
        <v>20</v>
      </c>
      <c r="J50" s="3">
        <v>2</v>
      </c>
      <c r="K50" s="2" t="s">
        <v>280</v>
      </c>
      <c r="L50" s="8">
        <v>325</v>
      </c>
      <c r="M50" s="8">
        <f t="shared" si="3"/>
        <v>125</v>
      </c>
      <c r="N50" s="10">
        <f t="shared" si="2"/>
        <v>650</v>
      </c>
      <c r="O50" s="16"/>
    </row>
    <row r="51" spans="1:15" ht="71.099999999999994" customHeight="1" x14ac:dyDescent="0.25">
      <c r="A51" s="3" t="s">
        <v>305</v>
      </c>
      <c r="B51" s="3">
        <v>20232</v>
      </c>
      <c r="C51" s="2" t="s">
        <v>150</v>
      </c>
      <c r="D51" s="2"/>
      <c r="E51" s="2" t="s">
        <v>58</v>
      </c>
      <c r="F51" s="2" t="s">
        <v>151</v>
      </c>
      <c r="G51" s="2" t="s">
        <v>152</v>
      </c>
      <c r="H51" s="2" t="s">
        <v>56</v>
      </c>
      <c r="I51" s="2" t="s">
        <v>13</v>
      </c>
      <c r="J51" s="3">
        <v>7</v>
      </c>
      <c r="K51" s="2" t="s">
        <v>153</v>
      </c>
      <c r="L51" s="8">
        <v>265</v>
      </c>
      <c r="M51" s="8">
        <f t="shared" si="3"/>
        <v>101.92307692307692</v>
      </c>
      <c r="N51" s="10">
        <f t="shared" si="2"/>
        <v>1855</v>
      </c>
      <c r="O51" s="16"/>
    </row>
    <row r="52" spans="1:15" x14ac:dyDescent="0.25">
      <c r="A52" s="3" t="s">
        <v>305</v>
      </c>
      <c r="B52" s="3">
        <v>20232</v>
      </c>
      <c r="C52" s="2" t="s">
        <v>150</v>
      </c>
      <c r="D52" s="2"/>
      <c r="E52" s="2" t="s">
        <v>58</v>
      </c>
      <c r="F52" s="2" t="s">
        <v>151</v>
      </c>
      <c r="G52" s="2" t="s">
        <v>152</v>
      </c>
      <c r="H52" s="2" t="s">
        <v>56</v>
      </c>
      <c r="I52" s="2" t="s">
        <v>19</v>
      </c>
      <c r="J52" s="3">
        <v>2</v>
      </c>
      <c r="K52" s="2" t="s">
        <v>154</v>
      </c>
      <c r="L52" s="8">
        <v>265</v>
      </c>
      <c r="M52" s="8">
        <f t="shared" si="3"/>
        <v>101.92307692307692</v>
      </c>
      <c r="N52" s="10">
        <f t="shared" si="2"/>
        <v>530</v>
      </c>
      <c r="O52" s="16"/>
    </row>
    <row r="53" spans="1:15" x14ac:dyDescent="0.25">
      <c r="A53" s="3" t="s">
        <v>305</v>
      </c>
      <c r="B53" s="3">
        <v>20232</v>
      </c>
      <c r="C53" s="2" t="s">
        <v>150</v>
      </c>
      <c r="D53" s="2"/>
      <c r="E53" s="2" t="s">
        <v>58</v>
      </c>
      <c r="F53" s="2" t="s">
        <v>151</v>
      </c>
      <c r="G53" s="2" t="s">
        <v>152</v>
      </c>
      <c r="H53" s="2" t="s">
        <v>56</v>
      </c>
      <c r="I53" s="2" t="s">
        <v>20</v>
      </c>
      <c r="J53" s="3">
        <v>6</v>
      </c>
      <c r="K53" s="2" t="s">
        <v>155</v>
      </c>
      <c r="L53" s="8">
        <v>265</v>
      </c>
      <c r="M53" s="8">
        <f t="shared" si="3"/>
        <v>101.92307692307692</v>
      </c>
      <c r="N53" s="10">
        <f t="shared" si="2"/>
        <v>1590</v>
      </c>
      <c r="O53" s="16"/>
    </row>
    <row r="54" spans="1:15" ht="90" customHeight="1" x14ac:dyDescent="0.25">
      <c r="A54" s="3" t="s">
        <v>305</v>
      </c>
      <c r="B54" s="3">
        <v>20232</v>
      </c>
      <c r="C54" s="2" t="s">
        <v>75</v>
      </c>
      <c r="E54" s="2" t="s">
        <v>80</v>
      </c>
      <c r="F54" s="2" t="s">
        <v>76</v>
      </c>
      <c r="G54" s="2" t="s">
        <v>77</v>
      </c>
      <c r="H54" s="2" t="s">
        <v>7</v>
      </c>
      <c r="I54" s="2" t="s">
        <v>78</v>
      </c>
      <c r="J54" s="3">
        <v>6</v>
      </c>
      <c r="K54" s="2" t="s">
        <v>79</v>
      </c>
      <c r="L54" s="8">
        <v>395</v>
      </c>
      <c r="M54" s="8">
        <f t="shared" si="3"/>
        <v>151.92307692307691</v>
      </c>
      <c r="N54" s="10">
        <f t="shared" si="2"/>
        <v>2370</v>
      </c>
      <c r="O54" s="16"/>
    </row>
    <row r="55" spans="1:15" x14ac:dyDescent="0.25">
      <c r="A55" s="3" t="s">
        <v>305</v>
      </c>
      <c r="B55" s="3">
        <v>20232</v>
      </c>
      <c r="C55" s="2" t="s">
        <v>75</v>
      </c>
      <c r="D55" s="2"/>
      <c r="E55" s="2" t="s">
        <v>80</v>
      </c>
      <c r="F55" s="2" t="s">
        <v>76</v>
      </c>
      <c r="G55" s="2" t="s">
        <v>77</v>
      </c>
      <c r="H55" s="2" t="s">
        <v>7</v>
      </c>
      <c r="I55" s="2" t="s">
        <v>81</v>
      </c>
      <c r="J55" s="3">
        <v>5</v>
      </c>
      <c r="K55" s="2" t="s">
        <v>82</v>
      </c>
      <c r="L55" s="8">
        <v>395</v>
      </c>
      <c r="M55" s="8">
        <f t="shared" si="3"/>
        <v>151.92307692307691</v>
      </c>
      <c r="N55" s="10">
        <f t="shared" si="2"/>
        <v>1975</v>
      </c>
      <c r="O55" s="16"/>
    </row>
    <row r="56" spans="1:15" ht="90" customHeight="1" x14ac:dyDescent="0.25">
      <c r="A56" s="3" t="s">
        <v>305</v>
      </c>
      <c r="B56" s="3">
        <v>20232</v>
      </c>
      <c r="C56" s="2" t="s">
        <v>38</v>
      </c>
      <c r="D56" s="2"/>
      <c r="E56" s="2" t="s">
        <v>43</v>
      </c>
      <c r="F56" s="2" t="s">
        <v>39</v>
      </c>
      <c r="G56" s="2" t="s">
        <v>40</v>
      </c>
      <c r="H56" s="2" t="s">
        <v>29</v>
      </c>
      <c r="I56" s="2" t="s">
        <v>30</v>
      </c>
      <c r="J56" s="3">
        <v>6</v>
      </c>
      <c r="K56" s="2" t="s">
        <v>44</v>
      </c>
      <c r="L56" s="8">
        <v>295</v>
      </c>
      <c r="M56" s="8">
        <f t="shared" si="3"/>
        <v>113.46153846153845</v>
      </c>
      <c r="N56" s="10">
        <f t="shared" ref="N56:N74" si="4">L56*J56</f>
        <v>1770</v>
      </c>
      <c r="O56" s="16"/>
    </row>
    <row r="57" spans="1:15" x14ac:dyDescent="0.25">
      <c r="A57" s="3" t="s">
        <v>305</v>
      </c>
      <c r="B57" s="3">
        <v>20232</v>
      </c>
      <c r="C57" s="2" t="s">
        <v>38</v>
      </c>
      <c r="D57" s="2"/>
      <c r="E57" s="2" t="s">
        <v>43</v>
      </c>
      <c r="F57" s="2" t="s">
        <v>39</v>
      </c>
      <c r="G57" s="2" t="s">
        <v>40</v>
      </c>
      <c r="H57" s="2" t="s">
        <v>29</v>
      </c>
      <c r="I57" s="2" t="s">
        <v>41</v>
      </c>
      <c r="J57" s="3">
        <v>4</v>
      </c>
      <c r="K57" s="2" t="s">
        <v>42</v>
      </c>
      <c r="L57" s="8">
        <v>295</v>
      </c>
      <c r="M57" s="8">
        <f t="shared" si="3"/>
        <v>113.46153846153845</v>
      </c>
      <c r="N57" s="10">
        <f t="shared" si="4"/>
        <v>1180</v>
      </c>
      <c r="O57" s="16"/>
    </row>
    <row r="58" spans="1:15" x14ac:dyDescent="0.25">
      <c r="A58" s="3" t="s">
        <v>305</v>
      </c>
      <c r="B58" s="3">
        <v>20232</v>
      </c>
      <c r="C58" s="2" t="s">
        <v>38</v>
      </c>
      <c r="D58" s="2"/>
      <c r="E58" s="2" t="s">
        <v>43</v>
      </c>
      <c r="F58" s="2" t="s">
        <v>39</v>
      </c>
      <c r="G58" s="2" t="s">
        <v>40</v>
      </c>
      <c r="H58" s="2" t="s">
        <v>29</v>
      </c>
      <c r="I58" s="2" t="s">
        <v>59</v>
      </c>
      <c r="J58" s="3">
        <v>2</v>
      </c>
      <c r="K58" s="2" t="s">
        <v>288</v>
      </c>
      <c r="L58" s="8">
        <v>295</v>
      </c>
      <c r="M58" s="8">
        <f t="shared" si="3"/>
        <v>113.46153846153845</v>
      </c>
      <c r="N58" s="10">
        <f t="shared" si="4"/>
        <v>590</v>
      </c>
      <c r="O58" s="16"/>
    </row>
    <row r="59" spans="1:15" ht="90" customHeight="1" x14ac:dyDescent="0.25">
      <c r="A59" s="3" t="s">
        <v>305</v>
      </c>
      <c r="B59" s="3">
        <v>20232</v>
      </c>
      <c r="C59" s="2" t="s">
        <v>4</v>
      </c>
      <c r="E59" s="2" t="s">
        <v>10</v>
      </c>
      <c r="F59" s="2" t="s">
        <v>5</v>
      </c>
      <c r="G59" s="2" t="s">
        <v>6</v>
      </c>
      <c r="H59" s="2" t="s">
        <v>7</v>
      </c>
      <c r="I59" s="2" t="s">
        <v>8</v>
      </c>
      <c r="J59" s="3">
        <v>17</v>
      </c>
      <c r="K59" s="2" t="s">
        <v>9</v>
      </c>
      <c r="L59" s="8">
        <v>345</v>
      </c>
      <c r="M59" s="8">
        <f t="shared" si="3"/>
        <v>132.69230769230768</v>
      </c>
      <c r="N59" s="10">
        <f t="shared" si="4"/>
        <v>5865</v>
      </c>
      <c r="O59" s="16"/>
    </row>
    <row r="60" spans="1:15" x14ac:dyDescent="0.25">
      <c r="A60" s="3" t="s">
        <v>305</v>
      </c>
      <c r="B60" s="3">
        <v>20232</v>
      </c>
      <c r="C60" s="2" t="s">
        <v>4</v>
      </c>
      <c r="D60" s="2"/>
      <c r="E60" s="2" t="s">
        <v>10</v>
      </c>
      <c r="F60" s="2" t="s">
        <v>5</v>
      </c>
      <c r="G60" s="2" t="s">
        <v>6</v>
      </c>
      <c r="H60" s="2" t="s">
        <v>7</v>
      </c>
      <c r="I60" s="2" t="s">
        <v>266</v>
      </c>
      <c r="J60" s="3">
        <v>3</v>
      </c>
      <c r="K60" s="2" t="s">
        <v>267</v>
      </c>
      <c r="L60" s="8">
        <v>345</v>
      </c>
      <c r="M60" s="8">
        <f t="shared" si="3"/>
        <v>132.69230769230768</v>
      </c>
      <c r="N60" s="10">
        <f t="shared" si="4"/>
        <v>1035</v>
      </c>
      <c r="O60" s="16"/>
    </row>
    <row r="61" spans="1:15" ht="120" customHeight="1" x14ac:dyDescent="0.25">
      <c r="A61" s="3" t="s">
        <v>305</v>
      </c>
      <c r="B61" s="3">
        <v>20232</v>
      </c>
      <c r="C61" s="2" t="s">
        <v>46</v>
      </c>
      <c r="D61" s="2"/>
      <c r="E61" s="2" t="s">
        <v>49</v>
      </c>
      <c r="F61" s="2" t="s">
        <v>47</v>
      </c>
      <c r="G61" s="2" t="s">
        <v>48</v>
      </c>
      <c r="H61" s="2" t="s">
        <v>0</v>
      </c>
      <c r="I61" s="2" t="s">
        <v>19</v>
      </c>
      <c r="J61" s="3">
        <v>11</v>
      </c>
      <c r="K61" s="2" t="s">
        <v>289</v>
      </c>
      <c r="L61" s="8">
        <v>395</v>
      </c>
      <c r="M61" s="8">
        <f t="shared" si="3"/>
        <v>151.92307692307691</v>
      </c>
      <c r="N61" s="10">
        <f t="shared" si="4"/>
        <v>4345</v>
      </c>
      <c r="O61" s="16"/>
    </row>
    <row r="62" spans="1:15" ht="90" customHeight="1" x14ac:dyDescent="0.25">
      <c r="A62" s="3" t="s">
        <v>305</v>
      </c>
      <c r="B62" s="3">
        <v>20232</v>
      </c>
      <c r="C62" s="2" t="s">
        <v>128</v>
      </c>
      <c r="E62" s="2" t="s">
        <v>80</v>
      </c>
      <c r="F62" s="2" t="s">
        <v>129</v>
      </c>
      <c r="G62" s="2" t="s">
        <v>6</v>
      </c>
      <c r="H62" s="2" t="s">
        <v>7</v>
      </c>
      <c r="I62" s="2" t="s">
        <v>1</v>
      </c>
      <c r="J62" s="3">
        <v>1</v>
      </c>
      <c r="K62" s="2" t="s">
        <v>130</v>
      </c>
      <c r="L62" s="8">
        <v>265</v>
      </c>
      <c r="M62" s="8">
        <f t="shared" si="3"/>
        <v>101.92307692307692</v>
      </c>
      <c r="N62" s="10">
        <f t="shared" si="4"/>
        <v>265</v>
      </c>
      <c r="O62" s="16"/>
    </row>
    <row r="63" spans="1:15" x14ac:dyDescent="0.25">
      <c r="A63" s="3" t="s">
        <v>305</v>
      </c>
      <c r="B63" s="3">
        <v>20232</v>
      </c>
      <c r="C63" s="2" t="s">
        <v>128</v>
      </c>
      <c r="D63" s="2"/>
      <c r="E63" s="2" t="s">
        <v>80</v>
      </c>
      <c r="F63" s="2" t="s">
        <v>129</v>
      </c>
      <c r="G63" s="2" t="s">
        <v>6</v>
      </c>
      <c r="H63" s="2" t="s">
        <v>7</v>
      </c>
      <c r="I63" s="2" t="s">
        <v>13</v>
      </c>
      <c r="J63" s="3">
        <v>1</v>
      </c>
      <c r="K63" s="2" t="s">
        <v>131</v>
      </c>
      <c r="L63" s="8">
        <v>265</v>
      </c>
      <c r="M63" s="8">
        <f t="shared" si="3"/>
        <v>101.92307692307692</v>
      </c>
      <c r="N63" s="10">
        <f t="shared" si="4"/>
        <v>265</v>
      </c>
      <c r="O63" s="16"/>
    </row>
    <row r="64" spans="1:15" x14ac:dyDescent="0.25">
      <c r="A64" s="3" t="s">
        <v>305</v>
      </c>
      <c r="B64" s="3">
        <v>20232</v>
      </c>
      <c r="C64" s="2" t="s">
        <v>128</v>
      </c>
      <c r="D64" s="2"/>
      <c r="E64" s="2" t="s">
        <v>80</v>
      </c>
      <c r="F64" s="2" t="s">
        <v>129</v>
      </c>
      <c r="G64" s="2" t="s">
        <v>6</v>
      </c>
      <c r="H64" s="2" t="s">
        <v>7</v>
      </c>
      <c r="I64" s="2" t="s">
        <v>19</v>
      </c>
      <c r="J64" s="3">
        <v>5</v>
      </c>
      <c r="K64" s="2" t="s">
        <v>132</v>
      </c>
      <c r="L64" s="8">
        <v>265</v>
      </c>
      <c r="M64" s="8">
        <f t="shared" si="3"/>
        <v>101.92307692307692</v>
      </c>
      <c r="N64" s="10">
        <f t="shared" si="4"/>
        <v>1325</v>
      </c>
      <c r="O64" s="16"/>
    </row>
    <row r="65" spans="1:15" x14ac:dyDescent="0.25">
      <c r="A65" s="3" t="s">
        <v>305</v>
      </c>
      <c r="B65" s="3">
        <v>20232</v>
      </c>
      <c r="C65" s="2" t="s">
        <v>128</v>
      </c>
      <c r="D65" s="2"/>
      <c r="E65" s="2" t="s">
        <v>80</v>
      </c>
      <c r="F65" s="2" t="s">
        <v>129</v>
      </c>
      <c r="G65" s="2" t="s">
        <v>6</v>
      </c>
      <c r="H65" s="2" t="s">
        <v>7</v>
      </c>
      <c r="I65" s="2" t="s">
        <v>20</v>
      </c>
      <c r="J65" s="3">
        <v>5</v>
      </c>
      <c r="K65" s="2" t="s">
        <v>133</v>
      </c>
      <c r="L65" s="8">
        <v>265</v>
      </c>
      <c r="M65" s="8">
        <f t="shared" si="3"/>
        <v>101.92307692307692</v>
      </c>
      <c r="N65" s="10">
        <f t="shared" si="4"/>
        <v>1325</v>
      </c>
      <c r="O65" s="16"/>
    </row>
    <row r="66" spans="1:15" x14ac:dyDescent="0.25">
      <c r="A66" s="3" t="s">
        <v>305</v>
      </c>
      <c r="B66" s="3">
        <v>20232</v>
      </c>
      <c r="C66" s="2" t="s">
        <v>128</v>
      </c>
      <c r="D66" s="2"/>
      <c r="E66" s="2" t="s">
        <v>80</v>
      </c>
      <c r="F66" s="2" t="s">
        <v>129</v>
      </c>
      <c r="G66" s="2" t="s">
        <v>6</v>
      </c>
      <c r="H66" s="2" t="s">
        <v>7</v>
      </c>
      <c r="I66" s="2" t="s">
        <v>14</v>
      </c>
      <c r="J66" s="3">
        <v>4</v>
      </c>
      <c r="K66" s="2" t="s">
        <v>134</v>
      </c>
      <c r="L66" s="8">
        <v>265</v>
      </c>
      <c r="M66" s="8">
        <f t="shared" si="3"/>
        <v>101.92307692307692</v>
      </c>
      <c r="N66" s="10">
        <f t="shared" si="4"/>
        <v>1060</v>
      </c>
      <c r="O66" s="16"/>
    </row>
    <row r="67" spans="1:15" ht="90" customHeight="1" x14ac:dyDescent="0.25">
      <c r="A67" s="3" t="s">
        <v>305</v>
      </c>
      <c r="B67" s="3">
        <v>20232</v>
      </c>
      <c r="C67" s="2" t="s">
        <v>102</v>
      </c>
      <c r="E67" s="2" t="s">
        <v>18</v>
      </c>
      <c r="F67" s="2" t="s">
        <v>103</v>
      </c>
      <c r="G67" s="2" t="s">
        <v>104</v>
      </c>
      <c r="H67" s="2" t="s">
        <v>7</v>
      </c>
      <c r="I67" s="2" t="s">
        <v>1</v>
      </c>
      <c r="J67" s="3">
        <v>4</v>
      </c>
      <c r="K67" s="2" t="s">
        <v>105</v>
      </c>
      <c r="L67" s="8">
        <v>495</v>
      </c>
      <c r="M67" s="8">
        <f t="shared" si="3"/>
        <v>190.38461538461539</v>
      </c>
      <c r="N67" s="10">
        <f t="shared" si="4"/>
        <v>1980</v>
      </c>
      <c r="O67" s="16"/>
    </row>
    <row r="68" spans="1:15" x14ac:dyDescent="0.25">
      <c r="A68" s="3" t="s">
        <v>305</v>
      </c>
      <c r="B68" s="3">
        <v>20232</v>
      </c>
      <c r="C68" s="2" t="s">
        <v>102</v>
      </c>
      <c r="D68" s="2"/>
      <c r="E68" s="2" t="s">
        <v>18</v>
      </c>
      <c r="F68" s="2" t="s">
        <v>103</v>
      </c>
      <c r="G68" s="2" t="s">
        <v>104</v>
      </c>
      <c r="H68" s="2" t="s">
        <v>7</v>
      </c>
      <c r="I68" s="2" t="s">
        <v>13</v>
      </c>
      <c r="J68" s="3">
        <v>5</v>
      </c>
      <c r="K68" s="2" t="s">
        <v>106</v>
      </c>
      <c r="L68" s="8">
        <v>495</v>
      </c>
      <c r="M68" s="8">
        <f t="shared" si="3"/>
        <v>190.38461538461539</v>
      </c>
      <c r="N68" s="10">
        <f t="shared" si="4"/>
        <v>2475</v>
      </c>
      <c r="O68" s="16"/>
    </row>
    <row r="69" spans="1:15" ht="90" customHeight="1" x14ac:dyDescent="0.25">
      <c r="A69" s="3" t="s">
        <v>305</v>
      </c>
      <c r="B69" s="3">
        <v>20232</v>
      </c>
      <c r="C69" s="2" t="s">
        <v>125</v>
      </c>
      <c r="E69" s="2" t="s">
        <v>80</v>
      </c>
      <c r="F69" s="2" t="s">
        <v>126</v>
      </c>
      <c r="G69" s="2" t="s">
        <v>6</v>
      </c>
      <c r="H69" s="2" t="s">
        <v>0</v>
      </c>
      <c r="I69" s="2" t="s">
        <v>16</v>
      </c>
      <c r="J69" s="3">
        <v>3</v>
      </c>
      <c r="K69" s="2" t="s">
        <v>127</v>
      </c>
      <c r="L69" s="8">
        <v>195</v>
      </c>
      <c r="M69" s="8">
        <f t="shared" si="3"/>
        <v>75</v>
      </c>
      <c r="N69" s="10">
        <f t="shared" si="4"/>
        <v>585</v>
      </c>
      <c r="O69" s="16"/>
    </row>
    <row r="70" spans="1:15" ht="90" customHeight="1" x14ac:dyDescent="0.25">
      <c r="A70" s="3" t="s">
        <v>305</v>
      </c>
      <c r="B70" s="3">
        <v>20232</v>
      </c>
      <c r="C70" s="2" t="s">
        <v>196</v>
      </c>
      <c r="E70" s="2" t="s">
        <v>24</v>
      </c>
      <c r="F70" s="2" t="s">
        <v>197</v>
      </c>
      <c r="G70" s="2" t="s">
        <v>6</v>
      </c>
      <c r="H70" s="2" t="s">
        <v>7</v>
      </c>
      <c r="I70" s="2" t="s">
        <v>19</v>
      </c>
      <c r="J70" s="3">
        <v>30</v>
      </c>
      <c r="K70" s="2" t="s">
        <v>198</v>
      </c>
      <c r="L70" s="8">
        <v>265</v>
      </c>
      <c r="M70" s="8">
        <f t="shared" si="3"/>
        <v>101.92307692307692</v>
      </c>
      <c r="N70" s="10">
        <f t="shared" si="4"/>
        <v>7950</v>
      </c>
      <c r="O70" s="16"/>
    </row>
    <row r="71" spans="1:15" x14ac:dyDescent="0.25">
      <c r="A71" s="3" t="s">
        <v>305</v>
      </c>
      <c r="B71" s="3">
        <v>20232</v>
      </c>
      <c r="C71" s="2" t="s">
        <v>196</v>
      </c>
      <c r="D71" s="2"/>
      <c r="E71" s="2" t="s">
        <v>24</v>
      </c>
      <c r="F71" s="2" t="s">
        <v>197</v>
      </c>
      <c r="G71" s="2" t="s">
        <v>6</v>
      </c>
      <c r="H71" s="2" t="s">
        <v>7</v>
      </c>
      <c r="I71" s="2" t="s">
        <v>1</v>
      </c>
      <c r="J71" s="3">
        <v>5</v>
      </c>
      <c r="K71" s="2" t="s">
        <v>205</v>
      </c>
      <c r="L71" s="8">
        <v>265</v>
      </c>
      <c r="M71" s="8">
        <f t="shared" si="3"/>
        <v>101.92307692307692</v>
      </c>
      <c r="N71" s="10">
        <f t="shared" si="4"/>
        <v>1325</v>
      </c>
      <c r="O71" s="16"/>
    </row>
    <row r="72" spans="1:15" x14ac:dyDescent="0.25">
      <c r="A72" s="3" t="s">
        <v>305</v>
      </c>
      <c r="B72" s="3">
        <v>20232</v>
      </c>
      <c r="C72" s="2" t="s">
        <v>196</v>
      </c>
      <c r="D72" s="2"/>
      <c r="E72" s="2" t="s">
        <v>24</v>
      </c>
      <c r="F72" s="2" t="s">
        <v>197</v>
      </c>
      <c r="G72" s="2" t="s">
        <v>6</v>
      </c>
      <c r="H72" s="2" t="s">
        <v>7</v>
      </c>
      <c r="I72" s="2" t="s">
        <v>13</v>
      </c>
      <c r="J72" s="3">
        <v>27</v>
      </c>
      <c r="K72" s="2" t="s">
        <v>206</v>
      </c>
      <c r="L72" s="8">
        <v>265</v>
      </c>
      <c r="M72" s="8">
        <f t="shared" si="3"/>
        <v>101.92307692307692</v>
      </c>
      <c r="N72" s="10">
        <f t="shared" si="4"/>
        <v>7155</v>
      </c>
      <c r="O72" s="16"/>
    </row>
    <row r="73" spans="1:15" ht="90" customHeight="1" x14ac:dyDescent="0.25">
      <c r="A73" s="3" t="s">
        <v>305</v>
      </c>
      <c r="B73" s="3">
        <v>20232</v>
      </c>
      <c r="C73" s="2" t="s">
        <v>161</v>
      </c>
      <c r="E73" s="2" t="s">
        <v>18</v>
      </c>
      <c r="F73" s="2" t="s">
        <v>162</v>
      </c>
      <c r="G73" s="2" t="s">
        <v>17</v>
      </c>
      <c r="H73" s="2" t="s">
        <v>7</v>
      </c>
      <c r="I73" s="2" t="s">
        <v>15</v>
      </c>
      <c r="J73" s="3">
        <v>1</v>
      </c>
      <c r="K73" s="2" t="s">
        <v>163</v>
      </c>
      <c r="L73" s="8">
        <v>395</v>
      </c>
      <c r="M73" s="8">
        <f t="shared" si="3"/>
        <v>151.92307692307691</v>
      </c>
      <c r="N73" s="10">
        <f t="shared" si="4"/>
        <v>395</v>
      </c>
      <c r="O73" s="16"/>
    </row>
    <row r="74" spans="1:15" ht="90" customHeight="1" x14ac:dyDescent="0.25">
      <c r="A74" s="3" t="s">
        <v>305</v>
      </c>
      <c r="B74" s="3">
        <v>20232</v>
      </c>
      <c r="C74" s="2" t="s">
        <v>242</v>
      </c>
      <c r="E74" s="2" t="s">
        <v>228</v>
      </c>
      <c r="F74" s="2" t="s">
        <v>243</v>
      </c>
      <c r="G74" s="2" t="s">
        <v>244</v>
      </c>
      <c r="H74" s="2" t="s">
        <v>7</v>
      </c>
      <c r="I74" s="2" t="s">
        <v>78</v>
      </c>
      <c r="J74" s="3">
        <v>3</v>
      </c>
      <c r="K74" s="2" t="s">
        <v>245</v>
      </c>
      <c r="L74" s="8">
        <v>450</v>
      </c>
      <c r="M74" s="8">
        <f t="shared" si="3"/>
        <v>173.07692307692307</v>
      </c>
      <c r="N74" s="10">
        <f t="shared" si="4"/>
        <v>1350</v>
      </c>
      <c r="O74" s="16"/>
    </row>
    <row r="75" spans="1:15" ht="87" customHeight="1" x14ac:dyDescent="0.25">
      <c r="A75" s="3" t="s">
        <v>305</v>
      </c>
      <c r="B75" s="3">
        <v>20232</v>
      </c>
      <c r="C75" s="2" t="s">
        <v>225</v>
      </c>
      <c r="D75" s="2"/>
      <c r="E75" s="2" t="s">
        <v>228</v>
      </c>
      <c r="F75" s="2" t="s">
        <v>226</v>
      </c>
      <c r="G75" s="2" t="s">
        <v>227</v>
      </c>
      <c r="H75" s="2" t="s">
        <v>0</v>
      </c>
      <c r="I75" s="2" t="s">
        <v>78</v>
      </c>
      <c r="J75" s="3">
        <v>6</v>
      </c>
      <c r="K75" s="2" t="s">
        <v>229</v>
      </c>
      <c r="L75" s="8">
        <v>250</v>
      </c>
      <c r="M75" s="8">
        <f t="shared" si="3"/>
        <v>96.153846153846146</v>
      </c>
      <c r="N75" s="10">
        <f t="shared" ref="N75:N119" si="5">L75*J75</f>
        <v>1500</v>
      </c>
      <c r="O75" s="16"/>
    </row>
    <row r="76" spans="1:15" x14ac:dyDescent="0.25">
      <c r="A76" s="3" t="s">
        <v>305</v>
      </c>
      <c r="B76" s="3">
        <v>20232</v>
      </c>
      <c r="C76" s="2" t="s">
        <v>225</v>
      </c>
      <c r="D76" s="2"/>
      <c r="E76" s="2" t="s">
        <v>228</v>
      </c>
      <c r="F76" s="2" t="s">
        <v>226</v>
      </c>
      <c r="G76" s="2" t="s">
        <v>227</v>
      </c>
      <c r="H76" s="2" t="s">
        <v>0</v>
      </c>
      <c r="I76" s="2" t="s">
        <v>81</v>
      </c>
      <c r="J76" s="3">
        <v>4</v>
      </c>
      <c r="K76" s="2" t="s">
        <v>230</v>
      </c>
      <c r="L76" s="8">
        <v>250</v>
      </c>
      <c r="M76" s="8">
        <f t="shared" si="3"/>
        <v>96.153846153846146</v>
      </c>
      <c r="N76" s="10">
        <f t="shared" si="5"/>
        <v>1000</v>
      </c>
      <c r="O76" s="16"/>
    </row>
    <row r="77" spans="1:15" ht="90" customHeight="1" x14ac:dyDescent="0.25">
      <c r="A77" s="3" t="s">
        <v>305</v>
      </c>
      <c r="B77" s="3">
        <v>20232</v>
      </c>
      <c r="C77" s="2" t="s">
        <v>182</v>
      </c>
      <c r="D77" s="2"/>
      <c r="E77" s="2" t="s">
        <v>24</v>
      </c>
      <c r="F77" s="2" t="s">
        <v>183</v>
      </c>
      <c r="G77" s="2" t="s">
        <v>184</v>
      </c>
      <c r="H77" s="2" t="s">
        <v>7</v>
      </c>
      <c r="I77" s="2" t="s">
        <v>13</v>
      </c>
      <c r="J77" s="3">
        <v>3</v>
      </c>
      <c r="K77" s="2" t="s">
        <v>185</v>
      </c>
      <c r="L77" s="8">
        <v>235</v>
      </c>
      <c r="M77" s="8">
        <f t="shared" si="3"/>
        <v>90.384615384615387</v>
      </c>
      <c r="N77" s="10">
        <f t="shared" si="5"/>
        <v>705</v>
      </c>
      <c r="O77" s="16"/>
    </row>
    <row r="78" spans="1:15" x14ac:dyDescent="0.25">
      <c r="A78" s="3" t="s">
        <v>305</v>
      </c>
      <c r="B78" s="3">
        <v>20232</v>
      </c>
      <c r="C78" s="2" t="s">
        <v>182</v>
      </c>
      <c r="D78" s="2"/>
      <c r="E78" s="2" t="s">
        <v>24</v>
      </c>
      <c r="F78" s="2" t="s">
        <v>183</v>
      </c>
      <c r="G78" s="2" t="s">
        <v>184</v>
      </c>
      <c r="H78" s="2" t="s">
        <v>7</v>
      </c>
      <c r="I78" s="2" t="s">
        <v>20</v>
      </c>
      <c r="J78" s="3">
        <v>4</v>
      </c>
      <c r="K78" s="2" t="s">
        <v>186</v>
      </c>
      <c r="L78" s="8">
        <v>235</v>
      </c>
      <c r="M78" s="8">
        <f t="shared" si="3"/>
        <v>90.384615384615387</v>
      </c>
      <c r="N78" s="10">
        <f t="shared" si="5"/>
        <v>940</v>
      </c>
      <c r="O78" s="16"/>
    </row>
    <row r="79" spans="1:15" ht="90" customHeight="1" x14ac:dyDescent="0.25">
      <c r="A79" s="3" t="s">
        <v>305</v>
      </c>
      <c r="B79" s="3">
        <v>20232</v>
      </c>
      <c r="C79" s="2" t="s">
        <v>86</v>
      </c>
      <c r="E79" s="2" t="s">
        <v>24</v>
      </c>
      <c r="F79" s="2" t="s">
        <v>87</v>
      </c>
      <c r="G79" s="2" t="s">
        <v>85</v>
      </c>
      <c r="H79" s="2" t="s">
        <v>7</v>
      </c>
      <c r="I79" s="2" t="s">
        <v>19</v>
      </c>
      <c r="J79" s="3">
        <v>16</v>
      </c>
      <c r="K79" s="2" t="s">
        <v>88</v>
      </c>
      <c r="L79" s="8">
        <v>285</v>
      </c>
      <c r="M79" s="8">
        <f t="shared" si="3"/>
        <v>109.61538461538461</v>
      </c>
      <c r="N79" s="10">
        <f t="shared" si="5"/>
        <v>4560</v>
      </c>
      <c r="O79" s="16"/>
    </row>
    <row r="80" spans="1:15" x14ac:dyDescent="0.25">
      <c r="A80" s="3" t="s">
        <v>305</v>
      </c>
      <c r="B80" s="3">
        <v>20232</v>
      </c>
      <c r="C80" s="2" t="s">
        <v>86</v>
      </c>
      <c r="D80" s="2"/>
      <c r="E80" s="2" t="s">
        <v>24</v>
      </c>
      <c r="F80" s="2" t="s">
        <v>87</v>
      </c>
      <c r="G80" s="2" t="s">
        <v>85</v>
      </c>
      <c r="H80" s="2" t="s">
        <v>7</v>
      </c>
      <c r="I80" s="2" t="s">
        <v>20</v>
      </c>
      <c r="J80" s="3">
        <v>3</v>
      </c>
      <c r="K80" s="2" t="s">
        <v>89</v>
      </c>
      <c r="L80" s="8">
        <v>285</v>
      </c>
      <c r="M80" s="8">
        <f t="shared" si="3"/>
        <v>109.61538461538461</v>
      </c>
      <c r="N80" s="10">
        <f t="shared" si="5"/>
        <v>855</v>
      </c>
      <c r="O80" s="16"/>
    </row>
    <row r="81" spans="1:15" x14ac:dyDescent="0.25">
      <c r="A81" s="3" t="s">
        <v>305</v>
      </c>
      <c r="B81" s="3">
        <v>20232</v>
      </c>
      <c r="C81" s="2" t="s">
        <v>86</v>
      </c>
      <c r="D81" s="2"/>
      <c r="E81" s="2" t="s">
        <v>24</v>
      </c>
      <c r="F81" s="2" t="s">
        <v>87</v>
      </c>
      <c r="G81" s="2" t="s">
        <v>116</v>
      </c>
      <c r="H81" s="2" t="s">
        <v>7</v>
      </c>
      <c r="I81" s="2" t="s">
        <v>13</v>
      </c>
      <c r="J81" s="3">
        <v>20</v>
      </c>
      <c r="K81" s="2" t="s">
        <v>117</v>
      </c>
      <c r="L81" s="8">
        <v>285</v>
      </c>
      <c r="M81" s="8">
        <f t="shared" si="3"/>
        <v>109.61538461538461</v>
      </c>
      <c r="N81" s="10">
        <f t="shared" si="5"/>
        <v>5700</v>
      </c>
      <c r="O81" s="16"/>
    </row>
    <row r="82" spans="1:15" ht="90" customHeight="1" x14ac:dyDescent="0.25">
      <c r="A82" s="3" t="s">
        <v>305</v>
      </c>
      <c r="B82" s="3">
        <v>20232</v>
      </c>
      <c r="C82" s="2" t="s">
        <v>173</v>
      </c>
      <c r="D82" s="2"/>
      <c r="E82" s="2" t="s">
        <v>80</v>
      </c>
      <c r="F82" s="2" t="s">
        <v>174</v>
      </c>
      <c r="G82" s="2" t="s">
        <v>6</v>
      </c>
      <c r="H82" s="2" t="s">
        <v>7</v>
      </c>
      <c r="I82" s="2" t="s">
        <v>41</v>
      </c>
      <c r="J82" s="3">
        <v>1</v>
      </c>
      <c r="K82" s="2" t="s">
        <v>175</v>
      </c>
      <c r="L82" s="8">
        <v>395</v>
      </c>
      <c r="M82" s="8">
        <f t="shared" si="3"/>
        <v>151.92307692307691</v>
      </c>
      <c r="N82" s="10">
        <f t="shared" si="5"/>
        <v>395</v>
      </c>
      <c r="O82" s="16"/>
    </row>
    <row r="83" spans="1:15" x14ac:dyDescent="0.25">
      <c r="A83" s="3" t="s">
        <v>305</v>
      </c>
      <c r="B83" s="3">
        <v>20232</v>
      </c>
      <c r="C83" s="2" t="s">
        <v>173</v>
      </c>
      <c r="D83" s="2"/>
      <c r="E83" s="2" t="s">
        <v>80</v>
      </c>
      <c r="F83" s="2" t="s">
        <v>174</v>
      </c>
      <c r="G83" s="2" t="s">
        <v>6</v>
      </c>
      <c r="H83" s="2" t="s">
        <v>7</v>
      </c>
      <c r="I83" s="2" t="s">
        <v>59</v>
      </c>
      <c r="J83" s="3">
        <v>2</v>
      </c>
      <c r="K83" s="2" t="s">
        <v>176</v>
      </c>
      <c r="L83" s="8">
        <v>395</v>
      </c>
      <c r="M83" s="8">
        <f t="shared" si="3"/>
        <v>151.92307692307691</v>
      </c>
      <c r="N83" s="10">
        <f t="shared" si="5"/>
        <v>790</v>
      </c>
      <c r="O83" s="16"/>
    </row>
    <row r="84" spans="1:15" x14ac:dyDescent="0.25">
      <c r="A84" s="3" t="s">
        <v>305</v>
      </c>
      <c r="B84" s="3">
        <v>20232</v>
      </c>
      <c r="C84" s="2" t="s">
        <v>173</v>
      </c>
      <c r="D84" s="2"/>
      <c r="E84" s="2" t="s">
        <v>80</v>
      </c>
      <c r="F84" s="2" t="s">
        <v>174</v>
      </c>
      <c r="G84" s="2" t="s">
        <v>6</v>
      </c>
      <c r="H84" s="2" t="s">
        <v>7</v>
      </c>
      <c r="I84" s="2" t="s">
        <v>30</v>
      </c>
      <c r="J84" s="3">
        <v>2</v>
      </c>
      <c r="K84" s="2" t="s">
        <v>177</v>
      </c>
      <c r="L84" s="8">
        <v>395</v>
      </c>
      <c r="M84" s="8">
        <f t="shared" si="3"/>
        <v>151.92307692307691</v>
      </c>
      <c r="N84" s="10">
        <f t="shared" si="5"/>
        <v>790</v>
      </c>
      <c r="O84" s="16"/>
    </row>
    <row r="85" spans="1:15" x14ac:dyDescent="0.25">
      <c r="A85" s="3" t="s">
        <v>305</v>
      </c>
      <c r="B85" s="3">
        <v>20232</v>
      </c>
      <c r="C85" s="2" t="s">
        <v>173</v>
      </c>
      <c r="D85" s="2"/>
      <c r="E85" s="2" t="s">
        <v>80</v>
      </c>
      <c r="F85" s="2" t="s">
        <v>174</v>
      </c>
      <c r="G85" s="2" t="s">
        <v>6</v>
      </c>
      <c r="H85" s="2" t="s">
        <v>7</v>
      </c>
      <c r="I85" s="2" t="s">
        <v>78</v>
      </c>
      <c r="J85" s="3">
        <v>1</v>
      </c>
      <c r="K85" s="2" t="s">
        <v>178</v>
      </c>
      <c r="L85" s="8">
        <v>395</v>
      </c>
      <c r="M85" s="8">
        <f t="shared" si="3"/>
        <v>151.92307692307691</v>
      </c>
      <c r="N85" s="10">
        <f t="shared" si="5"/>
        <v>395</v>
      </c>
      <c r="O85" s="16"/>
    </row>
    <row r="86" spans="1:15" ht="90" customHeight="1" x14ac:dyDescent="0.25">
      <c r="A86" s="3" t="s">
        <v>305</v>
      </c>
      <c r="B86" s="3">
        <v>20232</v>
      </c>
      <c r="C86" s="2" t="s">
        <v>143</v>
      </c>
      <c r="D86" s="2"/>
      <c r="E86" s="2" t="s">
        <v>24</v>
      </c>
      <c r="F86" s="2" t="s">
        <v>144</v>
      </c>
      <c r="G86" s="2" t="s">
        <v>145</v>
      </c>
      <c r="H86" s="2" t="s">
        <v>7</v>
      </c>
      <c r="I86" s="2" t="s">
        <v>19</v>
      </c>
      <c r="J86" s="3">
        <v>23</v>
      </c>
      <c r="K86" s="2" t="s">
        <v>146</v>
      </c>
      <c r="L86" s="8">
        <v>265</v>
      </c>
      <c r="M86" s="8">
        <f t="shared" si="3"/>
        <v>101.92307692307692</v>
      </c>
      <c r="N86" s="10">
        <f t="shared" si="5"/>
        <v>6095</v>
      </c>
      <c r="O86" s="16"/>
    </row>
    <row r="87" spans="1:15" x14ac:dyDescent="0.25">
      <c r="A87" s="3" t="s">
        <v>305</v>
      </c>
      <c r="B87" s="3">
        <v>20232</v>
      </c>
      <c r="C87" s="2" t="s">
        <v>143</v>
      </c>
      <c r="D87" s="2"/>
      <c r="E87" s="2" t="s">
        <v>24</v>
      </c>
      <c r="F87" s="2" t="s">
        <v>144</v>
      </c>
      <c r="G87" s="2" t="s">
        <v>145</v>
      </c>
      <c r="H87" s="2" t="s">
        <v>7</v>
      </c>
      <c r="I87" s="2" t="s">
        <v>20</v>
      </c>
      <c r="J87" s="3">
        <v>24</v>
      </c>
      <c r="K87" s="2" t="s">
        <v>207</v>
      </c>
      <c r="L87" s="8">
        <v>265</v>
      </c>
      <c r="M87" s="8">
        <f t="shared" si="3"/>
        <v>101.92307692307692</v>
      </c>
      <c r="N87" s="10">
        <f t="shared" si="5"/>
        <v>6360</v>
      </c>
      <c r="O87" s="16"/>
    </row>
    <row r="88" spans="1:15" x14ac:dyDescent="0.25">
      <c r="A88" s="3" t="s">
        <v>305</v>
      </c>
      <c r="B88" s="3">
        <v>20232</v>
      </c>
      <c r="C88" s="2" t="s">
        <v>143</v>
      </c>
      <c r="D88" s="2"/>
      <c r="E88" s="2" t="s">
        <v>24</v>
      </c>
      <c r="F88" s="2" t="s">
        <v>144</v>
      </c>
      <c r="G88" s="2" t="s">
        <v>145</v>
      </c>
      <c r="H88" s="2" t="s">
        <v>7</v>
      </c>
      <c r="I88" s="2" t="s">
        <v>1</v>
      </c>
      <c r="J88" s="3">
        <v>10</v>
      </c>
      <c r="K88" s="2" t="s">
        <v>285</v>
      </c>
      <c r="L88" s="8">
        <v>265</v>
      </c>
      <c r="M88" s="8">
        <f t="shared" si="3"/>
        <v>101.92307692307692</v>
      </c>
      <c r="N88" s="10">
        <f t="shared" si="5"/>
        <v>2650</v>
      </c>
      <c r="O88" s="16"/>
    </row>
    <row r="89" spans="1:15" x14ac:dyDescent="0.25">
      <c r="A89" s="3" t="s">
        <v>305</v>
      </c>
      <c r="B89" s="3">
        <v>20232</v>
      </c>
      <c r="C89" s="2" t="s">
        <v>143</v>
      </c>
      <c r="D89" s="2"/>
      <c r="E89" s="2" t="s">
        <v>24</v>
      </c>
      <c r="F89" s="2" t="s">
        <v>144</v>
      </c>
      <c r="G89" s="2" t="s">
        <v>145</v>
      </c>
      <c r="H89" s="2" t="s">
        <v>7</v>
      </c>
      <c r="I89" s="2" t="s">
        <v>13</v>
      </c>
      <c r="J89" s="3">
        <v>18</v>
      </c>
      <c r="K89" s="2" t="s">
        <v>286</v>
      </c>
      <c r="L89" s="8">
        <v>265</v>
      </c>
      <c r="M89" s="8">
        <f t="shared" si="3"/>
        <v>101.92307692307692</v>
      </c>
      <c r="N89" s="10">
        <f t="shared" si="5"/>
        <v>4770</v>
      </c>
      <c r="O89" s="16"/>
    </row>
    <row r="90" spans="1:15" ht="90" customHeight="1" x14ac:dyDescent="0.25">
      <c r="A90" s="3" t="s">
        <v>305</v>
      </c>
      <c r="B90" s="3">
        <v>20232</v>
      </c>
      <c r="C90" s="2" t="s">
        <v>68</v>
      </c>
      <c r="E90" s="2" t="s">
        <v>18</v>
      </c>
      <c r="F90" s="2" t="s">
        <v>69</v>
      </c>
      <c r="G90" s="2" t="s">
        <v>70</v>
      </c>
      <c r="H90" s="2" t="s">
        <v>7</v>
      </c>
      <c r="I90" s="2" t="s">
        <v>19</v>
      </c>
      <c r="J90" s="3">
        <v>9</v>
      </c>
      <c r="K90" s="2" t="s">
        <v>71</v>
      </c>
      <c r="L90" s="8">
        <v>465</v>
      </c>
      <c r="M90" s="8">
        <f t="shared" si="3"/>
        <v>178.84615384615384</v>
      </c>
      <c r="N90" s="10">
        <f t="shared" si="5"/>
        <v>4185</v>
      </c>
      <c r="O90" s="16"/>
    </row>
    <row r="91" spans="1:15" ht="90" customHeight="1" x14ac:dyDescent="0.25">
      <c r="A91" s="3" t="s">
        <v>305</v>
      </c>
      <c r="B91" s="3">
        <v>20232</v>
      </c>
      <c r="C91" s="2" t="s">
        <v>21</v>
      </c>
      <c r="E91" s="2" t="s">
        <v>24</v>
      </c>
      <c r="F91" s="2" t="s">
        <v>22</v>
      </c>
      <c r="G91" s="2" t="s">
        <v>17</v>
      </c>
      <c r="H91" s="2" t="s">
        <v>7</v>
      </c>
      <c r="I91" s="2" t="s">
        <v>14</v>
      </c>
      <c r="J91" s="3">
        <v>11</v>
      </c>
      <c r="K91" s="2" t="s">
        <v>23</v>
      </c>
      <c r="L91" s="8">
        <v>185</v>
      </c>
      <c r="M91" s="8">
        <f t="shared" si="3"/>
        <v>71.153846153846146</v>
      </c>
      <c r="N91" s="10">
        <f t="shared" si="5"/>
        <v>2035</v>
      </c>
      <c r="O91" s="16"/>
    </row>
    <row r="92" spans="1:15" x14ac:dyDescent="0.25">
      <c r="A92" s="3" t="s">
        <v>305</v>
      </c>
      <c r="B92" s="3">
        <v>20232</v>
      </c>
      <c r="C92" s="2" t="s">
        <v>21</v>
      </c>
      <c r="D92" s="2"/>
      <c r="E92" s="2" t="s">
        <v>24</v>
      </c>
      <c r="F92" s="2" t="s">
        <v>22</v>
      </c>
      <c r="G92" s="2" t="s">
        <v>17</v>
      </c>
      <c r="H92" s="2" t="s">
        <v>7</v>
      </c>
      <c r="I92" s="2" t="s">
        <v>15</v>
      </c>
      <c r="J92" s="3">
        <v>2</v>
      </c>
      <c r="K92" s="2" t="s">
        <v>25</v>
      </c>
      <c r="L92" s="8">
        <v>185</v>
      </c>
      <c r="M92" s="8">
        <f t="shared" si="3"/>
        <v>71.153846153846146</v>
      </c>
      <c r="N92" s="10">
        <f t="shared" si="5"/>
        <v>370</v>
      </c>
      <c r="O92" s="16"/>
    </row>
    <row r="93" spans="1:15" x14ac:dyDescent="0.25">
      <c r="A93" s="3" t="s">
        <v>305</v>
      </c>
      <c r="B93" s="3">
        <v>20232</v>
      </c>
      <c r="C93" s="2" t="s">
        <v>21</v>
      </c>
      <c r="D93" s="2"/>
      <c r="E93" s="2" t="s">
        <v>24</v>
      </c>
      <c r="F93" s="2" t="s">
        <v>22</v>
      </c>
      <c r="G93" s="2" t="s">
        <v>17</v>
      </c>
      <c r="H93" s="2" t="s">
        <v>7</v>
      </c>
      <c r="I93" s="2" t="s">
        <v>1</v>
      </c>
      <c r="J93" s="3">
        <v>1</v>
      </c>
      <c r="K93" s="2" t="s">
        <v>60</v>
      </c>
      <c r="L93" s="8">
        <v>185</v>
      </c>
      <c r="M93" s="8">
        <f t="shared" si="3"/>
        <v>71.153846153846146</v>
      </c>
      <c r="N93" s="10">
        <f t="shared" si="5"/>
        <v>185</v>
      </c>
      <c r="O93" s="16"/>
    </row>
    <row r="94" spans="1:15" x14ac:dyDescent="0.25">
      <c r="A94" s="3" t="s">
        <v>305</v>
      </c>
      <c r="B94" s="3">
        <v>20232</v>
      </c>
      <c r="C94" s="2" t="s">
        <v>21</v>
      </c>
      <c r="D94" s="2"/>
      <c r="E94" s="2" t="s">
        <v>24</v>
      </c>
      <c r="F94" s="2" t="s">
        <v>22</v>
      </c>
      <c r="G94" s="2" t="s">
        <v>17</v>
      </c>
      <c r="H94" s="2" t="s">
        <v>7</v>
      </c>
      <c r="I94" s="2" t="s">
        <v>13</v>
      </c>
      <c r="J94" s="3">
        <v>15</v>
      </c>
      <c r="K94" s="2" t="s">
        <v>61</v>
      </c>
      <c r="L94" s="8">
        <v>185</v>
      </c>
      <c r="M94" s="8">
        <f t="shared" si="3"/>
        <v>71.153846153846146</v>
      </c>
      <c r="N94" s="10">
        <f t="shared" si="5"/>
        <v>2775</v>
      </c>
      <c r="O94" s="16"/>
    </row>
    <row r="95" spans="1:15" x14ac:dyDescent="0.25">
      <c r="A95" s="3" t="s">
        <v>305</v>
      </c>
      <c r="B95" s="3">
        <v>20232</v>
      </c>
      <c r="C95" s="2" t="s">
        <v>21</v>
      </c>
      <c r="D95" s="2"/>
      <c r="E95" s="2" t="s">
        <v>24</v>
      </c>
      <c r="F95" s="2" t="s">
        <v>22</v>
      </c>
      <c r="G95" s="2" t="s">
        <v>17</v>
      </c>
      <c r="H95" s="2" t="s">
        <v>7</v>
      </c>
      <c r="I95" s="2" t="s">
        <v>19</v>
      </c>
      <c r="J95" s="3">
        <v>10</v>
      </c>
      <c r="K95" s="2" t="s">
        <v>62</v>
      </c>
      <c r="L95" s="8">
        <v>185</v>
      </c>
      <c r="M95" s="8">
        <f t="shared" si="3"/>
        <v>71.153846153846146</v>
      </c>
      <c r="N95" s="10">
        <f t="shared" si="5"/>
        <v>1850</v>
      </c>
      <c r="O95" s="16"/>
    </row>
    <row r="96" spans="1:15" x14ac:dyDescent="0.25">
      <c r="A96" s="3" t="s">
        <v>305</v>
      </c>
      <c r="B96" s="3">
        <v>20232</v>
      </c>
      <c r="C96" s="2" t="s">
        <v>21</v>
      </c>
      <c r="D96" s="2"/>
      <c r="E96" s="2" t="s">
        <v>24</v>
      </c>
      <c r="F96" s="2" t="s">
        <v>22</v>
      </c>
      <c r="G96" s="2" t="s">
        <v>90</v>
      </c>
      <c r="H96" s="2" t="s">
        <v>7</v>
      </c>
      <c r="I96" s="2" t="s">
        <v>1</v>
      </c>
      <c r="J96" s="3">
        <v>4</v>
      </c>
      <c r="K96" s="2" t="s">
        <v>91</v>
      </c>
      <c r="L96" s="8">
        <v>185</v>
      </c>
      <c r="M96" s="8">
        <f t="shared" si="3"/>
        <v>71.153846153846146</v>
      </c>
      <c r="N96" s="10">
        <f t="shared" si="5"/>
        <v>740</v>
      </c>
      <c r="O96" s="16"/>
    </row>
    <row r="97" spans="1:15" x14ac:dyDescent="0.25">
      <c r="A97" s="3" t="s">
        <v>305</v>
      </c>
      <c r="B97" s="3">
        <v>20232</v>
      </c>
      <c r="C97" s="2" t="s">
        <v>21</v>
      </c>
      <c r="D97" s="2"/>
      <c r="E97" s="2" t="s">
        <v>24</v>
      </c>
      <c r="F97" s="2" t="s">
        <v>22</v>
      </c>
      <c r="G97" s="2" t="s">
        <v>90</v>
      </c>
      <c r="H97" s="2" t="s">
        <v>7</v>
      </c>
      <c r="I97" s="2" t="s">
        <v>13</v>
      </c>
      <c r="J97" s="3">
        <v>4</v>
      </c>
      <c r="K97" s="2" t="s">
        <v>92</v>
      </c>
      <c r="L97" s="8">
        <v>185</v>
      </c>
      <c r="M97" s="8">
        <f t="shared" si="3"/>
        <v>71.153846153846146</v>
      </c>
      <c r="N97" s="10">
        <f t="shared" si="5"/>
        <v>740</v>
      </c>
      <c r="O97" s="16"/>
    </row>
    <row r="98" spans="1:15" x14ac:dyDescent="0.25">
      <c r="A98" s="3" t="s">
        <v>305</v>
      </c>
      <c r="B98" s="3">
        <v>20232</v>
      </c>
      <c r="C98" s="2" t="s">
        <v>21</v>
      </c>
      <c r="D98" s="2"/>
      <c r="E98" s="2" t="s">
        <v>24</v>
      </c>
      <c r="F98" s="2" t="s">
        <v>22</v>
      </c>
      <c r="G98" s="2" t="s">
        <v>90</v>
      </c>
      <c r="H98" s="2" t="s">
        <v>7</v>
      </c>
      <c r="I98" s="2" t="s">
        <v>19</v>
      </c>
      <c r="J98" s="3">
        <v>1</v>
      </c>
      <c r="K98" s="2" t="s">
        <v>93</v>
      </c>
      <c r="L98" s="8">
        <v>185</v>
      </c>
      <c r="M98" s="8">
        <f t="shared" ref="M98:M145" si="6">L98/2.6</f>
        <v>71.153846153846146</v>
      </c>
      <c r="N98" s="10">
        <f t="shared" si="5"/>
        <v>185</v>
      </c>
      <c r="O98" s="16"/>
    </row>
    <row r="99" spans="1:15" x14ac:dyDescent="0.25">
      <c r="A99" s="3" t="s">
        <v>305</v>
      </c>
      <c r="B99" s="3">
        <v>20232</v>
      </c>
      <c r="C99" s="2" t="s">
        <v>21</v>
      </c>
      <c r="D99" s="2"/>
      <c r="E99" s="2" t="s">
        <v>24</v>
      </c>
      <c r="F99" s="2" t="s">
        <v>22</v>
      </c>
      <c r="G99" s="2" t="s">
        <v>90</v>
      </c>
      <c r="H99" s="2" t="s">
        <v>7</v>
      </c>
      <c r="I99" s="2" t="s">
        <v>15</v>
      </c>
      <c r="J99" s="3">
        <v>2</v>
      </c>
      <c r="K99" s="2" t="s">
        <v>94</v>
      </c>
      <c r="L99" s="8">
        <v>185</v>
      </c>
      <c r="M99" s="8">
        <f t="shared" si="6"/>
        <v>71.153846153846146</v>
      </c>
      <c r="N99" s="10">
        <f t="shared" si="5"/>
        <v>370</v>
      </c>
      <c r="O99" s="16"/>
    </row>
    <row r="100" spans="1:15" x14ac:dyDescent="0.25">
      <c r="A100" s="3" t="s">
        <v>305</v>
      </c>
      <c r="B100" s="3">
        <v>20232</v>
      </c>
      <c r="C100" s="2" t="s">
        <v>21</v>
      </c>
      <c r="D100" s="2"/>
      <c r="E100" s="2" t="s">
        <v>24</v>
      </c>
      <c r="F100" s="2" t="s">
        <v>22</v>
      </c>
      <c r="G100" s="2" t="s">
        <v>90</v>
      </c>
      <c r="H100" s="2" t="s">
        <v>7</v>
      </c>
      <c r="I100" s="2" t="s">
        <v>16</v>
      </c>
      <c r="J100" s="3">
        <v>1</v>
      </c>
      <c r="K100" s="2" t="s">
        <v>95</v>
      </c>
      <c r="L100" s="8">
        <v>185</v>
      </c>
      <c r="M100" s="8">
        <f t="shared" si="6"/>
        <v>71.153846153846146</v>
      </c>
      <c r="N100" s="10">
        <f t="shared" si="5"/>
        <v>185</v>
      </c>
      <c r="O100" s="16"/>
    </row>
    <row r="101" spans="1:15" x14ac:dyDescent="0.25">
      <c r="A101" s="3" t="s">
        <v>305</v>
      </c>
      <c r="B101" s="3">
        <v>20232</v>
      </c>
      <c r="C101" s="2" t="s">
        <v>21</v>
      </c>
      <c r="D101" s="2"/>
      <c r="E101" s="2" t="s">
        <v>24</v>
      </c>
      <c r="F101" s="2" t="s">
        <v>22</v>
      </c>
      <c r="G101" s="2" t="s">
        <v>96</v>
      </c>
      <c r="H101" s="2" t="s">
        <v>7</v>
      </c>
      <c r="I101" s="2" t="s">
        <v>1</v>
      </c>
      <c r="J101" s="3">
        <v>2</v>
      </c>
      <c r="K101" s="2" t="s">
        <v>97</v>
      </c>
      <c r="L101" s="8">
        <v>185</v>
      </c>
      <c r="M101" s="8">
        <f t="shared" si="6"/>
        <v>71.153846153846146</v>
      </c>
      <c r="N101" s="10">
        <f t="shared" si="5"/>
        <v>370</v>
      </c>
      <c r="O101" s="16"/>
    </row>
    <row r="102" spans="1:15" x14ac:dyDescent="0.25">
      <c r="A102" s="3" t="s">
        <v>305</v>
      </c>
      <c r="B102" s="3">
        <v>20232</v>
      </c>
      <c r="C102" s="2" t="s">
        <v>21</v>
      </c>
      <c r="D102" s="2"/>
      <c r="E102" s="2" t="s">
        <v>24</v>
      </c>
      <c r="F102" s="2" t="s">
        <v>22</v>
      </c>
      <c r="G102" s="2" t="s">
        <v>96</v>
      </c>
      <c r="H102" s="2" t="s">
        <v>7</v>
      </c>
      <c r="I102" s="2" t="s">
        <v>13</v>
      </c>
      <c r="J102" s="3">
        <v>3</v>
      </c>
      <c r="K102" s="2" t="s">
        <v>98</v>
      </c>
      <c r="L102" s="8">
        <v>185</v>
      </c>
      <c r="M102" s="8">
        <f t="shared" si="6"/>
        <v>71.153846153846146</v>
      </c>
      <c r="N102" s="10">
        <f t="shared" si="5"/>
        <v>555</v>
      </c>
      <c r="O102" s="16"/>
    </row>
    <row r="103" spans="1:15" x14ac:dyDescent="0.25">
      <c r="A103" s="3" t="s">
        <v>305</v>
      </c>
      <c r="B103" s="3">
        <v>20232</v>
      </c>
      <c r="C103" s="2" t="s">
        <v>21</v>
      </c>
      <c r="D103" s="2"/>
      <c r="E103" s="2" t="s">
        <v>24</v>
      </c>
      <c r="F103" s="2" t="s">
        <v>22</v>
      </c>
      <c r="G103" s="2" t="s">
        <v>96</v>
      </c>
      <c r="H103" s="2" t="s">
        <v>7</v>
      </c>
      <c r="I103" s="2" t="s">
        <v>19</v>
      </c>
      <c r="J103" s="3">
        <v>1</v>
      </c>
      <c r="K103" s="2" t="s">
        <v>99</v>
      </c>
      <c r="L103" s="8">
        <v>185</v>
      </c>
      <c r="M103" s="8">
        <f t="shared" si="6"/>
        <v>71.153846153846146</v>
      </c>
      <c r="N103" s="10">
        <f t="shared" si="5"/>
        <v>185</v>
      </c>
      <c r="O103" s="16"/>
    </row>
    <row r="104" spans="1:15" x14ac:dyDescent="0.25">
      <c r="A104" s="3" t="s">
        <v>305</v>
      </c>
      <c r="B104" s="3">
        <v>20232</v>
      </c>
      <c r="C104" s="2" t="s">
        <v>21</v>
      </c>
      <c r="D104" s="2"/>
      <c r="E104" s="2" t="s">
        <v>24</v>
      </c>
      <c r="F104" s="2" t="s">
        <v>22</v>
      </c>
      <c r="G104" s="2" t="s">
        <v>96</v>
      </c>
      <c r="H104" s="2" t="s">
        <v>7</v>
      </c>
      <c r="I104" s="2" t="s">
        <v>20</v>
      </c>
      <c r="J104" s="3">
        <v>4</v>
      </c>
      <c r="K104" s="2" t="s">
        <v>100</v>
      </c>
      <c r="L104" s="8">
        <v>185</v>
      </c>
      <c r="M104" s="8">
        <f t="shared" si="6"/>
        <v>71.153846153846146</v>
      </c>
      <c r="N104" s="10">
        <f t="shared" si="5"/>
        <v>740</v>
      </c>
      <c r="O104" s="16"/>
    </row>
    <row r="105" spans="1:15" ht="90" customHeight="1" x14ac:dyDescent="0.25">
      <c r="A105" s="3" t="s">
        <v>305</v>
      </c>
      <c r="B105" s="3">
        <v>20232</v>
      </c>
      <c r="C105" s="2" t="s">
        <v>169</v>
      </c>
      <c r="E105" s="2" t="s">
        <v>80</v>
      </c>
      <c r="F105" s="2" t="s">
        <v>170</v>
      </c>
      <c r="G105" s="2" t="s">
        <v>171</v>
      </c>
      <c r="H105" s="2" t="s">
        <v>11</v>
      </c>
      <c r="I105" s="2" t="s">
        <v>78</v>
      </c>
      <c r="J105" s="3">
        <v>1</v>
      </c>
      <c r="K105" s="2" t="s">
        <v>172</v>
      </c>
      <c r="L105" s="8">
        <v>380</v>
      </c>
      <c r="M105" s="8">
        <f t="shared" si="6"/>
        <v>146.15384615384616</v>
      </c>
      <c r="N105" s="10">
        <f t="shared" si="5"/>
        <v>380</v>
      </c>
      <c r="O105" s="16"/>
    </row>
    <row r="106" spans="1:15" ht="90" customHeight="1" x14ac:dyDescent="0.25">
      <c r="A106" s="3" t="s">
        <v>305</v>
      </c>
      <c r="B106" s="3">
        <v>20232</v>
      </c>
      <c r="C106" s="2" t="s">
        <v>208</v>
      </c>
      <c r="E106" s="2" t="s">
        <v>24</v>
      </c>
      <c r="F106" s="2" t="s">
        <v>209</v>
      </c>
      <c r="G106" s="2" t="s">
        <v>17</v>
      </c>
      <c r="H106" s="2" t="s">
        <v>7</v>
      </c>
      <c r="I106" s="2" t="s">
        <v>19</v>
      </c>
      <c r="J106" s="3">
        <v>8</v>
      </c>
      <c r="K106" s="2" t="s">
        <v>210</v>
      </c>
      <c r="L106" s="8">
        <v>275</v>
      </c>
      <c r="M106" s="8">
        <f t="shared" si="6"/>
        <v>105.76923076923076</v>
      </c>
      <c r="N106" s="10">
        <f t="shared" si="5"/>
        <v>2200</v>
      </c>
      <c r="O106" s="16"/>
    </row>
    <row r="107" spans="1:15" x14ac:dyDescent="0.25">
      <c r="A107" s="3" t="s">
        <v>305</v>
      </c>
      <c r="B107" s="3">
        <v>20232</v>
      </c>
      <c r="C107" s="2" t="s">
        <v>208</v>
      </c>
      <c r="D107" s="2"/>
      <c r="E107" s="2" t="s">
        <v>24</v>
      </c>
      <c r="F107" s="2" t="s">
        <v>209</v>
      </c>
      <c r="G107" s="2" t="s">
        <v>17</v>
      </c>
      <c r="H107" s="2" t="s">
        <v>7</v>
      </c>
      <c r="I107" s="2" t="s">
        <v>20</v>
      </c>
      <c r="J107" s="3">
        <v>3</v>
      </c>
      <c r="K107" s="2" t="s">
        <v>211</v>
      </c>
      <c r="L107" s="8">
        <v>275</v>
      </c>
      <c r="M107" s="8">
        <f t="shared" si="6"/>
        <v>105.76923076923076</v>
      </c>
      <c r="N107" s="10">
        <f t="shared" si="5"/>
        <v>825</v>
      </c>
      <c r="O107" s="16"/>
    </row>
    <row r="108" spans="1:15" x14ac:dyDescent="0.25">
      <c r="A108" s="3" t="s">
        <v>305</v>
      </c>
      <c r="B108" s="3">
        <v>20232</v>
      </c>
      <c r="C108" s="2" t="s">
        <v>208</v>
      </c>
      <c r="D108" s="2"/>
      <c r="E108" s="2" t="s">
        <v>24</v>
      </c>
      <c r="F108" s="2" t="s">
        <v>209</v>
      </c>
      <c r="G108" s="2" t="s">
        <v>17</v>
      </c>
      <c r="H108" s="2" t="s">
        <v>7</v>
      </c>
      <c r="I108" s="2" t="s">
        <v>13</v>
      </c>
      <c r="J108" s="3">
        <v>4</v>
      </c>
      <c r="K108" s="2" t="s">
        <v>212</v>
      </c>
      <c r="L108" s="8">
        <v>275</v>
      </c>
      <c r="M108" s="8">
        <f t="shared" si="6"/>
        <v>105.76923076923076</v>
      </c>
      <c r="N108" s="10">
        <f t="shared" si="5"/>
        <v>1100</v>
      </c>
      <c r="O108" s="16"/>
    </row>
    <row r="109" spans="1:15" ht="90" customHeight="1" x14ac:dyDescent="0.25">
      <c r="A109" s="3" t="s">
        <v>305</v>
      </c>
      <c r="B109" s="3">
        <v>20232</v>
      </c>
      <c r="C109" s="2" t="s">
        <v>187</v>
      </c>
      <c r="E109" s="2" t="s">
        <v>24</v>
      </c>
      <c r="F109" s="2" t="s">
        <v>188</v>
      </c>
      <c r="G109" s="2" t="s">
        <v>70</v>
      </c>
      <c r="H109" s="2" t="s">
        <v>56</v>
      </c>
      <c r="I109" s="2" t="s">
        <v>1</v>
      </c>
      <c r="J109" s="3">
        <v>4</v>
      </c>
      <c r="K109" s="2" t="s">
        <v>189</v>
      </c>
      <c r="L109" s="8">
        <v>195</v>
      </c>
      <c r="M109" s="8">
        <f t="shared" si="6"/>
        <v>75</v>
      </c>
      <c r="N109" s="10">
        <f t="shared" si="5"/>
        <v>780</v>
      </c>
      <c r="O109" s="16"/>
    </row>
    <row r="110" spans="1:15" x14ac:dyDescent="0.25">
      <c r="A110" s="3" t="s">
        <v>305</v>
      </c>
      <c r="B110" s="3">
        <v>20232</v>
      </c>
      <c r="C110" s="2" t="s">
        <v>187</v>
      </c>
      <c r="D110" s="2"/>
      <c r="E110" s="2" t="s">
        <v>24</v>
      </c>
      <c r="F110" s="2" t="s">
        <v>188</v>
      </c>
      <c r="G110" s="2" t="s">
        <v>70</v>
      </c>
      <c r="H110" s="2" t="s">
        <v>56</v>
      </c>
      <c r="I110" s="2" t="s">
        <v>13</v>
      </c>
      <c r="J110" s="3">
        <v>7</v>
      </c>
      <c r="K110" s="2" t="s">
        <v>190</v>
      </c>
      <c r="L110" s="8">
        <v>195</v>
      </c>
      <c r="M110" s="8">
        <f t="shared" si="6"/>
        <v>75</v>
      </c>
      <c r="N110" s="10">
        <f t="shared" si="5"/>
        <v>1365</v>
      </c>
      <c r="O110" s="16"/>
    </row>
    <row r="111" spans="1:15" x14ac:dyDescent="0.25">
      <c r="A111" s="3" t="s">
        <v>305</v>
      </c>
      <c r="B111" s="3">
        <v>20232</v>
      </c>
      <c r="C111" s="2" t="s">
        <v>187</v>
      </c>
      <c r="D111" s="2"/>
      <c r="E111" s="2" t="s">
        <v>24</v>
      </c>
      <c r="F111" s="2" t="s">
        <v>188</v>
      </c>
      <c r="G111" s="2" t="s">
        <v>70</v>
      </c>
      <c r="H111" s="2" t="s">
        <v>56</v>
      </c>
      <c r="I111" s="2" t="s">
        <v>20</v>
      </c>
      <c r="J111" s="3">
        <v>4</v>
      </c>
      <c r="K111" s="2" t="s">
        <v>191</v>
      </c>
      <c r="L111" s="8">
        <v>195</v>
      </c>
      <c r="M111" s="8">
        <f t="shared" si="6"/>
        <v>75</v>
      </c>
      <c r="N111" s="10">
        <f t="shared" si="5"/>
        <v>780</v>
      </c>
      <c r="O111" s="16"/>
    </row>
    <row r="112" spans="1:15" x14ac:dyDescent="0.25">
      <c r="A112" s="3" t="s">
        <v>305</v>
      </c>
      <c r="B112" s="3">
        <v>20232</v>
      </c>
      <c r="C112" s="2" t="s">
        <v>187</v>
      </c>
      <c r="D112" s="2"/>
      <c r="E112" s="2" t="s">
        <v>24</v>
      </c>
      <c r="F112" s="2" t="s">
        <v>188</v>
      </c>
      <c r="G112" s="2" t="s">
        <v>70</v>
      </c>
      <c r="H112" s="2" t="s">
        <v>56</v>
      </c>
      <c r="I112" s="2" t="s">
        <v>14</v>
      </c>
      <c r="J112" s="3">
        <v>10</v>
      </c>
      <c r="K112" s="2" t="s">
        <v>192</v>
      </c>
      <c r="L112" s="8">
        <v>195</v>
      </c>
      <c r="M112" s="8">
        <f t="shared" si="6"/>
        <v>75</v>
      </c>
      <c r="N112" s="10">
        <f t="shared" si="5"/>
        <v>1950</v>
      </c>
      <c r="O112" s="16"/>
    </row>
    <row r="113" spans="1:15" ht="90" customHeight="1" x14ac:dyDescent="0.25">
      <c r="A113" s="3" t="s">
        <v>305</v>
      </c>
      <c r="B113" s="3">
        <v>20232</v>
      </c>
      <c r="C113" s="2" t="s">
        <v>26</v>
      </c>
      <c r="E113" s="2" t="s">
        <v>32</v>
      </c>
      <c r="F113" s="2" t="s">
        <v>27</v>
      </c>
      <c r="G113" s="2" t="s">
        <v>28</v>
      </c>
      <c r="H113" s="2" t="s">
        <v>29</v>
      </c>
      <c r="I113" s="2" t="s">
        <v>30</v>
      </c>
      <c r="J113" s="3">
        <v>1</v>
      </c>
      <c r="K113" s="2" t="s">
        <v>31</v>
      </c>
      <c r="L113" s="8">
        <v>225</v>
      </c>
      <c r="M113" s="8">
        <f t="shared" si="6"/>
        <v>86.538461538461533</v>
      </c>
      <c r="N113" s="10">
        <f t="shared" si="5"/>
        <v>225</v>
      </c>
      <c r="O113" s="16"/>
    </row>
    <row r="114" spans="1:15" x14ac:dyDescent="0.25">
      <c r="A114" s="3" t="s">
        <v>305</v>
      </c>
      <c r="B114" s="3">
        <v>20232</v>
      </c>
      <c r="C114" s="2" t="s">
        <v>26</v>
      </c>
      <c r="D114" s="2"/>
      <c r="E114" s="2" t="s">
        <v>32</v>
      </c>
      <c r="F114" s="2" t="s">
        <v>27</v>
      </c>
      <c r="G114" s="2" t="s">
        <v>28</v>
      </c>
      <c r="H114" s="2" t="s">
        <v>29</v>
      </c>
      <c r="I114" s="2" t="s">
        <v>78</v>
      </c>
      <c r="J114" s="3">
        <v>12</v>
      </c>
      <c r="K114" s="2" t="s">
        <v>287</v>
      </c>
      <c r="L114" s="8">
        <v>225</v>
      </c>
      <c r="M114" s="8">
        <f t="shared" si="6"/>
        <v>86.538461538461533</v>
      </c>
      <c r="N114" s="10">
        <f t="shared" si="5"/>
        <v>2700</v>
      </c>
      <c r="O114" s="16"/>
    </row>
    <row r="115" spans="1:15" ht="90" customHeight="1" x14ac:dyDescent="0.25">
      <c r="A115" s="3" t="s">
        <v>305</v>
      </c>
      <c r="B115" s="3">
        <v>20232</v>
      </c>
      <c r="C115" s="2" t="s">
        <v>213</v>
      </c>
      <c r="E115" s="2" t="s">
        <v>24</v>
      </c>
      <c r="F115" s="2" t="s">
        <v>214</v>
      </c>
      <c r="G115" s="2" t="s">
        <v>6</v>
      </c>
      <c r="H115" s="2" t="s">
        <v>7</v>
      </c>
      <c r="I115" s="2" t="s">
        <v>1</v>
      </c>
      <c r="J115" s="3">
        <v>1</v>
      </c>
      <c r="K115" s="2" t="s">
        <v>215</v>
      </c>
      <c r="L115" s="8">
        <v>265</v>
      </c>
      <c r="M115" s="8">
        <f t="shared" si="6"/>
        <v>101.92307692307692</v>
      </c>
      <c r="N115" s="10">
        <f t="shared" si="5"/>
        <v>265</v>
      </c>
      <c r="O115" s="16"/>
    </row>
    <row r="116" spans="1:15" x14ac:dyDescent="0.25">
      <c r="A116" s="3" t="s">
        <v>305</v>
      </c>
      <c r="B116" s="3">
        <v>20232</v>
      </c>
      <c r="C116" s="2" t="s">
        <v>213</v>
      </c>
      <c r="D116" s="2"/>
      <c r="E116" s="2" t="s">
        <v>24</v>
      </c>
      <c r="F116" s="2" t="s">
        <v>214</v>
      </c>
      <c r="G116" s="2" t="s">
        <v>6</v>
      </c>
      <c r="H116" s="2" t="s">
        <v>7</v>
      </c>
      <c r="I116" s="2" t="s">
        <v>13</v>
      </c>
      <c r="J116" s="3">
        <v>25</v>
      </c>
      <c r="K116" s="2" t="s">
        <v>216</v>
      </c>
      <c r="L116" s="8">
        <v>265</v>
      </c>
      <c r="M116" s="8">
        <f t="shared" si="6"/>
        <v>101.92307692307692</v>
      </c>
      <c r="N116" s="10">
        <f t="shared" si="5"/>
        <v>6625</v>
      </c>
      <c r="O116" s="16"/>
    </row>
    <row r="117" spans="1:15" x14ac:dyDescent="0.25">
      <c r="A117" s="3" t="s">
        <v>305</v>
      </c>
      <c r="B117" s="3">
        <v>20232</v>
      </c>
      <c r="C117" s="2" t="s">
        <v>213</v>
      </c>
      <c r="D117" s="2"/>
      <c r="E117" s="2" t="s">
        <v>24</v>
      </c>
      <c r="F117" s="2" t="s">
        <v>214</v>
      </c>
      <c r="G117" s="2" t="s">
        <v>6</v>
      </c>
      <c r="H117" s="2" t="s">
        <v>7</v>
      </c>
      <c r="I117" s="2" t="s">
        <v>19</v>
      </c>
      <c r="J117" s="3">
        <v>1</v>
      </c>
      <c r="K117" s="2" t="s">
        <v>217</v>
      </c>
      <c r="L117" s="8">
        <v>265</v>
      </c>
      <c r="M117" s="8">
        <f t="shared" si="6"/>
        <v>101.92307692307692</v>
      </c>
      <c r="N117" s="10">
        <f t="shared" si="5"/>
        <v>265</v>
      </c>
      <c r="O117" s="16"/>
    </row>
    <row r="118" spans="1:15" ht="90" customHeight="1" x14ac:dyDescent="0.25">
      <c r="A118" s="3" t="s">
        <v>305</v>
      </c>
      <c r="B118" s="3">
        <v>20232</v>
      </c>
      <c r="C118" s="2" t="s">
        <v>112</v>
      </c>
      <c r="E118" s="2" t="s">
        <v>2</v>
      </c>
      <c r="F118" s="2" t="s">
        <v>113</v>
      </c>
      <c r="G118" s="2" t="s">
        <v>6</v>
      </c>
      <c r="H118" s="2" t="s">
        <v>0</v>
      </c>
      <c r="I118" s="2" t="s">
        <v>78</v>
      </c>
      <c r="J118" s="3">
        <v>8</v>
      </c>
      <c r="K118" s="2" t="s">
        <v>114</v>
      </c>
      <c r="L118" s="8">
        <v>465</v>
      </c>
      <c r="M118" s="8">
        <f t="shared" si="6"/>
        <v>178.84615384615384</v>
      </c>
      <c r="N118" s="10">
        <f t="shared" si="5"/>
        <v>3720</v>
      </c>
      <c r="O118" s="16"/>
    </row>
    <row r="119" spans="1:15" x14ac:dyDescent="0.25">
      <c r="A119" s="3" t="s">
        <v>305</v>
      </c>
      <c r="B119" s="3">
        <v>20232</v>
      </c>
      <c r="C119" s="2" t="s">
        <v>112</v>
      </c>
      <c r="D119" s="2"/>
      <c r="E119" s="2" t="s">
        <v>2</v>
      </c>
      <c r="F119" s="2" t="s">
        <v>113</v>
      </c>
      <c r="G119" s="2" t="s">
        <v>6</v>
      </c>
      <c r="H119" s="2" t="s">
        <v>0</v>
      </c>
      <c r="I119" s="2" t="s">
        <v>30</v>
      </c>
      <c r="J119" s="3">
        <v>2</v>
      </c>
      <c r="K119" s="2" t="s">
        <v>124</v>
      </c>
      <c r="L119" s="8">
        <v>465</v>
      </c>
      <c r="M119" s="8">
        <f t="shared" si="6"/>
        <v>178.84615384615384</v>
      </c>
      <c r="N119" s="10">
        <f t="shared" si="5"/>
        <v>930</v>
      </c>
      <c r="O119" s="16"/>
    </row>
    <row r="120" spans="1:15" x14ac:dyDescent="0.25">
      <c r="A120" s="3" t="s">
        <v>305</v>
      </c>
      <c r="B120" s="3">
        <v>20232</v>
      </c>
      <c r="C120" s="2" t="s">
        <v>112</v>
      </c>
      <c r="D120" s="2"/>
      <c r="E120" s="2" t="s">
        <v>2</v>
      </c>
      <c r="F120" s="2" t="s">
        <v>113</v>
      </c>
      <c r="G120" s="2" t="s">
        <v>147</v>
      </c>
      <c r="H120" s="2" t="s">
        <v>0</v>
      </c>
      <c r="I120" s="2" t="s">
        <v>30</v>
      </c>
      <c r="J120" s="3">
        <v>6</v>
      </c>
      <c r="K120" s="2" t="s">
        <v>148</v>
      </c>
      <c r="L120" s="8">
        <v>465</v>
      </c>
      <c r="M120" s="8">
        <f t="shared" si="6"/>
        <v>178.84615384615384</v>
      </c>
      <c r="N120" s="10">
        <f t="shared" ref="N120:N145" si="7">L120*J120</f>
        <v>2790</v>
      </c>
      <c r="O120" s="16"/>
    </row>
    <row r="121" spans="1:15" x14ac:dyDescent="0.25">
      <c r="A121" s="3" t="s">
        <v>305</v>
      </c>
      <c r="B121" s="3">
        <v>20232</v>
      </c>
      <c r="C121" s="2" t="s">
        <v>112</v>
      </c>
      <c r="D121" s="2"/>
      <c r="E121" s="2" t="s">
        <v>2</v>
      </c>
      <c r="F121" s="2" t="s">
        <v>113</v>
      </c>
      <c r="G121" s="2" t="s">
        <v>147</v>
      </c>
      <c r="H121" s="2" t="s">
        <v>0</v>
      </c>
      <c r="I121" s="2" t="s">
        <v>78</v>
      </c>
      <c r="J121" s="3">
        <v>10</v>
      </c>
      <c r="K121" s="2" t="s">
        <v>149</v>
      </c>
      <c r="L121" s="8">
        <v>465</v>
      </c>
      <c r="M121" s="8">
        <f t="shared" si="6"/>
        <v>178.84615384615384</v>
      </c>
      <c r="N121" s="10">
        <f t="shared" si="7"/>
        <v>4650</v>
      </c>
      <c r="O121" s="16"/>
    </row>
    <row r="122" spans="1:15" ht="90" customHeight="1" x14ac:dyDescent="0.25">
      <c r="A122" s="3" t="s">
        <v>305</v>
      </c>
      <c r="B122" s="3">
        <v>20232</v>
      </c>
      <c r="C122" s="2" t="s">
        <v>63</v>
      </c>
      <c r="E122" s="2" t="s">
        <v>24</v>
      </c>
      <c r="F122" s="2" t="s">
        <v>64</v>
      </c>
      <c r="G122" s="2" t="s">
        <v>6</v>
      </c>
      <c r="H122" s="2" t="s">
        <v>65</v>
      </c>
      <c r="I122" s="2" t="s">
        <v>14</v>
      </c>
      <c r="J122" s="3">
        <v>3</v>
      </c>
      <c r="K122" s="2" t="s">
        <v>66</v>
      </c>
      <c r="L122" s="8">
        <v>250</v>
      </c>
      <c r="M122" s="8">
        <f t="shared" si="6"/>
        <v>96.153846153846146</v>
      </c>
      <c r="N122" s="10">
        <f t="shared" si="7"/>
        <v>750</v>
      </c>
      <c r="O122" s="16"/>
    </row>
    <row r="123" spans="1:15" x14ac:dyDescent="0.25">
      <c r="A123" s="3" t="s">
        <v>305</v>
      </c>
      <c r="B123" s="3">
        <v>20232</v>
      </c>
      <c r="C123" s="2" t="s">
        <v>63</v>
      </c>
      <c r="D123" s="2"/>
      <c r="E123" s="2" t="s">
        <v>24</v>
      </c>
      <c r="F123" s="2" t="s">
        <v>64</v>
      </c>
      <c r="G123" s="2" t="s">
        <v>6</v>
      </c>
      <c r="H123" s="2" t="s">
        <v>65</v>
      </c>
      <c r="I123" s="2" t="s">
        <v>16</v>
      </c>
      <c r="J123" s="3">
        <v>2</v>
      </c>
      <c r="K123" s="2" t="s">
        <v>67</v>
      </c>
      <c r="L123" s="8">
        <v>250</v>
      </c>
      <c r="M123" s="8">
        <f t="shared" si="6"/>
        <v>96.153846153846146</v>
      </c>
      <c r="N123" s="10">
        <f t="shared" si="7"/>
        <v>500</v>
      </c>
      <c r="O123" s="16"/>
    </row>
    <row r="124" spans="1:15" ht="90" customHeight="1" x14ac:dyDescent="0.25">
      <c r="A124" s="3" t="s">
        <v>305</v>
      </c>
      <c r="B124" s="3">
        <v>20232</v>
      </c>
      <c r="C124" s="2" t="s">
        <v>251</v>
      </c>
      <c r="E124" s="2" t="s">
        <v>80</v>
      </c>
      <c r="F124" s="2" t="s">
        <v>252</v>
      </c>
      <c r="G124" s="2" t="s">
        <v>253</v>
      </c>
      <c r="H124" s="2" t="s">
        <v>0</v>
      </c>
      <c r="I124" s="2" t="s">
        <v>41</v>
      </c>
      <c r="J124" s="3">
        <v>11</v>
      </c>
      <c r="K124" s="2" t="s">
        <v>254</v>
      </c>
      <c r="L124" s="8">
        <v>235</v>
      </c>
      <c r="M124" s="8">
        <f t="shared" si="6"/>
        <v>90.384615384615387</v>
      </c>
      <c r="N124" s="10">
        <f t="shared" si="7"/>
        <v>2585</v>
      </c>
      <c r="O124" s="16"/>
    </row>
    <row r="125" spans="1:15" x14ac:dyDescent="0.25">
      <c r="A125" s="3" t="s">
        <v>305</v>
      </c>
      <c r="B125" s="3">
        <v>20232</v>
      </c>
      <c r="C125" s="2" t="s">
        <v>251</v>
      </c>
      <c r="D125" s="2"/>
      <c r="E125" s="2" t="s">
        <v>80</v>
      </c>
      <c r="F125" s="2" t="s">
        <v>252</v>
      </c>
      <c r="G125" s="2" t="s">
        <v>253</v>
      </c>
      <c r="H125" s="2" t="s">
        <v>0</v>
      </c>
      <c r="I125" s="2" t="s">
        <v>59</v>
      </c>
      <c r="J125" s="3">
        <v>17</v>
      </c>
      <c r="K125" s="2" t="s">
        <v>255</v>
      </c>
      <c r="L125" s="8">
        <v>235</v>
      </c>
      <c r="M125" s="8">
        <f t="shared" si="6"/>
        <v>90.384615384615387</v>
      </c>
      <c r="N125" s="10">
        <f t="shared" si="7"/>
        <v>3995</v>
      </c>
      <c r="O125" s="16"/>
    </row>
    <row r="126" spans="1:15" x14ac:dyDescent="0.25">
      <c r="A126" s="3" t="s">
        <v>305</v>
      </c>
      <c r="B126" s="3">
        <v>20232</v>
      </c>
      <c r="C126" s="2" t="s">
        <v>251</v>
      </c>
      <c r="D126" s="2"/>
      <c r="E126" s="2" t="s">
        <v>80</v>
      </c>
      <c r="F126" s="2" t="s">
        <v>252</v>
      </c>
      <c r="G126" s="2" t="s">
        <v>253</v>
      </c>
      <c r="H126" s="2" t="s">
        <v>0</v>
      </c>
      <c r="I126" s="2" t="s">
        <v>30</v>
      </c>
      <c r="J126" s="3">
        <v>7</v>
      </c>
      <c r="K126" s="2" t="s">
        <v>256</v>
      </c>
      <c r="L126" s="8">
        <v>235</v>
      </c>
      <c r="M126" s="8">
        <f t="shared" si="6"/>
        <v>90.384615384615387</v>
      </c>
      <c r="N126" s="10">
        <f t="shared" si="7"/>
        <v>1645</v>
      </c>
      <c r="O126" s="16"/>
    </row>
    <row r="127" spans="1:15" x14ac:dyDescent="0.25">
      <c r="A127" s="3" t="s">
        <v>305</v>
      </c>
      <c r="B127" s="3">
        <v>20232</v>
      </c>
      <c r="C127" s="2" t="s">
        <v>251</v>
      </c>
      <c r="D127" s="2"/>
      <c r="E127" s="2" t="s">
        <v>80</v>
      </c>
      <c r="F127" s="2" t="s">
        <v>252</v>
      </c>
      <c r="G127" s="2" t="s">
        <v>253</v>
      </c>
      <c r="H127" s="2" t="s">
        <v>0</v>
      </c>
      <c r="I127" s="2" t="s">
        <v>101</v>
      </c>
      <c r="J127" s="3">
        <v>9</v>
      </c>
      <c r="K127" s="2" t="s">
        <v>257</v>
      </c>
      <c r="L127" s="8">
        <v>235</v>
      </c>
      <c r="M127" s="8">
        <f t="shared" si="6"/>
        <v>90.384615384615387</v>
      </c>
      <c r="N127" s="10">
        <f t="shared" si="7"/>
        <v>2115</v>
      </c>
      <c r="O127" s="16"/>
    </row>
    <row r="128" spans="1:15" ht="90" customHeight="1" x14ac:dyDescent="0.25">
      <c r="A128" s="3" t="s">
        <v>305</v>
      </c>
      <c r="B128" s="3">
        <v>20232</v>
      </c>
      <c r="C128" s="2" t="s">
        <v>53</v>
      </c>
      <c r="E128" s="2" t="s">
        <v>58</v>
      </c>
      <c r="F128" s="2" t="s">
        <v>54</v>
      </c>
      <c r="G128" s="2" t="s">
        <v>55</v>
      </c>
      <c r="H128" s="2" t="s">
        <v>56</v>
      </c>
      <c r="I128" s="2" t="s">
        <v>19</v>
      </c>
      <c r="J128" s="3">
        <v>2</v>
      </c>
      <c r="K128" s="2" t="s">
        <v>57</v>
      </c>
      <c r="L128" s="8">
        <v>250</v>
      </c>
      <c r="M128" s="8">
        <f t="shared" si="6"/>
        <v>96.153846153846146</v>
      </c>
      <c r="N128" s="10">
        <f t="shared" si="7"/>
        <v>500</v>
      </c>
      <c r="O128" s="16"/>
    </row>
    <row r="129" spans="1:15" x14ac:dyDescent="0.25">
      <c r="A129" s="3" t="s">
        <v>305</v>
      </c>
      <c r="B129" s="3">
        <v>20232</v>
      </c>
      <c r="C129" s="2" t="s">
        <v>53</v>
      </c>
      <c r="D129" s="2"/>
      <c r="E129" s="2" t="s">
        <v>58</v>
      </c>
      <c r="F129" s="2" t="s">
        <v>54</v>
      </c>
      <c r="G129" s="2" t="s">
        <v>55</v>
      </c>
      <c r="H129" s="2" t="s">
        <v>56</v>
      </c>
      <c r="I129" s="2" t="s">
        <v>13</v>
      </c>
      <c r="J129" s="3">
        <v>8</v>
      </c>
      <c r="K129" s="2" t="s">
        <v>204</v>
      </c>
      <c r="L129" s="8">
        <v>250</v>
      </c>
      <c r="M129" s="8">
        <f t="shared" si="6"/>
        <v>96.153846153846146</v>
      </c>
      <c r="N129" s="10">
        <f t="shared" si="7"/>
        <v>2000</v>
      </c>
      <c r="O129" s="16"/>
    </row>
    <row r="130" spans="1:15" ht="90" customHeight="1" x14ac:dyDescent="0.25">
      <c r="A130" s="3" t="s">
        <v>305</v>
      </c>
      <c r="B130" s="3">
        <v>20232</v>
      </c>
      <c r="C130" s="2" t="s">
        <v>72</v>
      </c>
      <c r="E130" s="2" t="s">
        <v>58</v>
      </c>
      <c r="F130" s="2" t="s">
        <v>73</v>
      </c>
      <c r="G130" s="2" t="s">
        <v>45</v>
      </c>
      <c r="H130" s="2" t="s">
        <v>11</v>
      </c>
      <c r="I130" s="2" t="s">
        <v>19</v>
      </c>
      <c r="J130" s="3">
        <v>11</v>
      </c>
      <c r="K130" s="2" t="s">
        <v>74</v>
      </c>
      <c r="L130" s="8">
        <v>265</v>
      </c>
      <c r="M130" s="8">
        <f t="shared" si="6"/>
        <v>101.92307692307692</v>
      </c>
      <c r="N130" s="10">
        <f t="shared" si="7"/>
        <v>2915</v>
      </c>
      <c r="O130" s="16"/>
    </row>
    <row r="131" spans="1:15" x14ac:dyDescent="0.25">
      <c r="A131" s="3" t="s">
        <v>305</v>
      </c>
      <c r="B131" s="3">
        <v>20232</v>
      </c>
      <c r="C131" s="2" t="s">
        <v>72</v>
      </c>
      <c r="D131" s="2"/>
      <c r="E131" s="2" t="s">
        <v>58</v>
      </c>
      <c r="F131" s="2" t="s">
        <v>73</v>
      </c>
      <c r="G131" s="2" t="s">
        <v>45</v>
      </c>
      <c r="H131" s="2" t="s">
        <v>11</v>
      </c>
      <c r="I131" s="2" t="s">
        <v>20</v>
      </c>
      <c r="J131" s="3">
        <v>7</v>
      </c>
      <c r="K131" s="2" t="s">
        <v>83</v>
      </c>
      <c r="L131" s="8">
        <v>265</v>
      </c>
      <c r="M131" s="8">
        <f t="shared" si="6"/>
        <v>101.92307692307692</v>
      </c>
      <c r="N131" s="10">
        <f t="shared" si="7"/>
        <v>1855</v>
      </c>
      <c r="O131" s="16"/>
    </row>
    <row r="132" spans="1:15" ht="90" customHeight="1" x14ac:dyDescent="0.25">
      <c r="A132" s="3" t="s">
        <v>305</v>
      </c>
      <c r="B132" s="3">
        <v>20232</v>
      </c>
      <c r="C132" s="2" t="s">
        <v>164</v>
      </c>
      <c r="E132" s="2" t="s">
        <v>12</v>
      </c>
      <c r="F132" s="2" t="s">
        <v>165</v>
      </c>
      <c r="G132" s="2" t="s">
        <v>166</v>
      </c>
      <c r="H132" s="2" t="s">
        <v>11</v>
      </c>
      <c r="I132" s="2" t="s">
        <v>1</v>
      </c>
      <c r="J132" s="3">
        <v>2</v>
      </c>
      <c r="K132" s="2" t="s">
        <v>167</v>
      </c>
      <c r="L132" s="8">
        <v>395</v>
      </c>
      <c r="M132" s="8">
        <f t="shared" si="6"/>
        <v>151.92307692307691</v>
      </c>
      <c r="N132" s="10">
        <f t="shared" si="7"/>
        <v>790</v>
      </c>
      <c r="O132" s="16"/>
    </row>
    <row r="133" spans="1:15" x14ac:dyDescent="0.25">
      <c r="A133" s="3" t="s">
        <v>305</v>
      </c>
      <c r="B133" s="3">
        <v>20232</v>
      </c>
      <c r="C133" s="2" t="s">
        <v>164</v>
      </c>
      <c r="D133" s="2"/>
      <c r="E133" s="2" t="s">
        <v>12</v>
      </c>
      <c r="F133" s="2" t="s">
        <v>165</v>
      </c>
      <c r="G133" s="2" t="s">
        <v>166</v>
      </c>
      <c r="H133" s="2" t="s">
        <v>11</v>
      </c>
      <c r="I133" s="2" t="s">
        <v>13</v>
      </c>
      <c r="J133" s="3">
        <v>8</v>
      </c>
      <c r="K133" s="2" t="s">
        <v>168</v>
      </c>
      <c r="L133" s="8">
        <v>395</v>
      </c>
      <c r="M133" s="8">
        <f t="shared" si="6"/>
        <v>151.92307692307691</v>
      </c>
      <c r="N133" s="10">
        <f t="shared" si="7"/>
        <v>3160</v>
      </c>
      <c r="O133" s="16"/>
    </row>
    <row r="134" spans="1:15" ht="90" customHeight="1" x14ac:dyDescent="0.25">
      <c r="A134" s="3" t="s">
        <v>305</v>
      </c>
      <c r="B134" s="3">
        <v>20232</v>
      </c>
      <c r="C134" s="2" t="s">
        <v>281</v>
      </c>
      <c r="E134" s="2" t="s">
        <v>43</v>
      </c>
      <c r="F134" s="2" t="s">
        <v>282</v>
      </c>
      <c r="G134" s="2" t="s">
        <v>283</v>
      </c>
      <c r="H134" s="2" t="s">
        <v>56</v>
      </c>
      <c r="I134" s="2" t="s">
        <v>81</v>
      </c>
      <c r="J134" s="3">
        <v>3</v>
      </c>
      <c r="K134" s="2" t="s">
        <v>284</v>
      </c>
      <c r="L134" s="8">
        <v>195</v>
      </c>
      <c r="M134" s="8">
        <f t="shared" si="6"/>
        <v>75</v>
      </c>
      <c r="N134" s="10">
        <f t="shared" si="7"/>
        <v>585</v>
      </c>
      <c r="O134" s="16"/>
    </row>
    <row r="135" spans="1:15" ht="90" customHeight="1" x14ac:dyDescent="0.25">
      <c r="A135" s="3" t="s">
        <v>305</v>
      </c>
      <c r="B135" s="3">
        <v>20232</v>
      </c>
      <c r="C135" s="2" t="s">
        <v>258</v>
      </c>
      <c r="E135" s="2" t="s">
        <v>43</v>
      </c>
      <c r="F135" s="2" t="s">
        <v>259</v>
      </c>
      <c r="G135" s="2" t="s">
        <v>6</v>
      </c>
      <c r="H135" s="2" t="s">
        <v>0</v>
      </c>
      <c r="I135" s="2" t="s">
        <v>1</v>
      </c>
      <c r="J135" s="3">
        <v>4</v>
      </c>
      <c r="K135" s="2" t="s">
        <v>260</v>
      </c>
      <c r="L135" s="8">
        <v>235</v>
      </c>
      <c r="M135" s="8">
        <f t="shared" si="6"/>
        <v>90.384615384615387</v>
      </c>
      <c r="N135" s="10">
        <f t="shared" si="7"/>
        <v>940</v>
      </c>
      <c r="O135" s="16"/>
    </row>
    <row r="136" spans="1:15" x14ac:dyDescent="0.25">
      <c r="A136" s="3" t="s">
        <v>305</v>
      </c>
      <c r="B136" s="3">
        <v>20232</v>
      </c>
      <c r="C136" s="2" t="s">
        <v>258</v>
      </c>
      <c r="D136" s="2"/>
      <c r="E136" s="2" t="s">
        <v>43</v>
      </c>
      <c r="F136" s="2" t="s">
        <v>259</v>
      </c>
      <c r="G136" s="2" t="s">
        <v>6</v>
      </c>
      <c r="H136" s="2" t="s">
        <v>0</v>
      </c>
      <c r="I136" s="2" t="s">
        <v>13</v>
      </c>
      <c r="J136" s="3">
        <v>11</v>
      </c>
      <c r="K136" s="2" t="s">
        <v>261</v>
      </c>
      <c r="L136" s="8">
        <v>235</v>
      </c>
      <c r="M136" s="8">
        <f t="shared" si="6"/>
        <v>90.384615384615387</v>
      </c>
      <c r="N136" s="10">
        <f t="shared" si="7"/>
        <v>2585</v>
      </c>
      <c r="O136" s="16"/>
    </row>
    <row r="137" spans="1:15" x14ac:dyDescent="0.25">
      <c r="A137" s="3" t="s">
        <v>305</v>
      </c>
      <c r="B137" s="3">
        <v>20232</v>
      </c>
      <c r="C137" s="2" t="s">
        <v>258</v>
      </c>
      <c r="D137" s="2"/>
      <c r="E137" s="2" t="s">
        <v>43</v>
      </c>
      <c r="F137" s="2" t="s">
        <v>259</v>
      </c>
      <c r="G137" s="2" t="s">
        <v>6</v>
      </c>
      <c r="H137" s="2" t="s">
        <v>0</v>
      </c>
      <c r="I137" s="2" t="s">
        <v>19</v>
      </c>
      <c r="J137" s="3">
        <v>5</v>
      </c>
      <c r="K137" s="2" t="s">
        <v>262</v>
      </c>
      <c r="L137" s="8">
        <v>235</v>
      </c>
      <c r="M137" s="8">
        <f t="shared" si="6"/>
        <v>90.384615384615387</v>
      </c>
      <c r="N137" s="10">
        <f t="shared" si="7"/>
        <v>1175</v>
      </c>
      <c r="O137" s="16"/>
    </row>
    <row r="138" spans="1:15" x14ac:dyDescent="0.25">
      <c r="A138" s="3" t="s">
        <v>305</v>
      </c>
      <c r="B138" s="3">
        <v>20232</v>
      </c>
      <c r="C138" s="2" t="s">
        <v>258</v>
      </c>
      <c r="D138" s="2"/>
      <c r="E138" s="2" t="s">
        <v>43</v>
      </c>
      <c r="F138" s="2" t="s">
        <v>259</v>
      </c>
      <c r="G138" s="2" t="s">
        <v>6</v>
      </c>
      <c r="H138" s="2" t="s">
        <v>0</v>
      </c>
      <c r="I138" s="2" t="s">
        <v>20</v>
      </c>
      <c r="J138" s="3">
        <v>7</v>
      </c>
      <c r="K138" s="2" t="s">
        <v>263</v>
      </c>
      <c r="L138" s="8">
        <v>235</v>
      </c>
      <c r="M138" s="8">
        <f t="shared" si="6"/>
        <v>90.384615384615387</v>
      </c>
      <c r="N138" s="10">
        <f t="shared" si="7"/>
        <v>1645</v>
      </c>
      <c r="O138" s="16"/>
    </row>
    <row r="139" spans="1:15" x14ac:dyDescent="0.25">
      <c r="A139" s="3" t="s">
        <v>305</v>
      </c>
      <c r="B139" s="3">
        <v>20232</v>
      </c>
      <c r="C139" s="2" t="s">
        <v>258</v>
      </c>
      <c r="D139" s="2"/>
      <c r="E139" s="2" t="s">
        <v>43</v>
      </c>
      <c r="F139" s="2" t="s">
        <v>259</v>
      </c>
      <c r="G139" s="2" t="s">
        <v>6</v>
      </c>
      <c r="H139" s="2" t="s">
        <v>0</v>
      </c>
      <c r="I139" s="2" t="s">
        <v>15</v>
      </c>
      <c r="J139" s="3">
        <v>2</v>
      </c>
      <c r="K139" s="2" t="s">
        <v>264</v>
      </c>
      <c r="L139" s="8">
        <v>235</v>
      </c>
      <c r="M139" s="8">
        <f t="shared" si="6"/>
        <v>90.384615384615387</v>
      </c>
      <c r="N139" s="10">
        <f t="shared" si="7"/>
        <v>470</v>
      </c>
      <c r="O139" s="16"/>
    </row>
    <row r="140" spans="1:15" x14ac:dyDescent="0.25">
      <c r="A140" s="3" t="s">
        <v>305</v>
      </c>
      <c r="B140" s="3">
        <v>20232</v>
      </c>
      <c r="C140" s="2" t="s">
        <v>258</v>
      </c>
      <c r="D140" s="2"/>
      <c r="E140" s="2" t="s">
        <v>43</v>
      </c>
      <c r="F140" s="2" t="s">
        <v>259</v>
      </c>
      <c r="G140" s="2" t="s">
        <v>6</v>
      </c>
      <c r="H140" s="2" t="s">
        <v>0</v>
      </c>
      <c r="I140" s="2" t="s">
        <v>3</v>
      </c>
      <c r="J140" s="3">
        <v>3</v>
      </c>
      <c r="K140" s="2" t="s">
        <v>265</v>
      </c>
      <c r="L140" s="8">
        <v>235</v>
      </c>
      <c r="M140" s="8">
        <f t="shared" si="6"/>
        <v>90.384615384615387</v>
      </c>
      <c r="N140" s="10">
        <f t="shared" si="7"/>
        <v>705</v>
      </c>
      <c r="O140" s="16"/>
    </row>
    <row r="141" spans="1:15" ht="90" customHeight="1" x14ac:dyDescent="0.25">
      <c r="A141" s="3" t="s">
        <v>305</v>
      </c>
      <c r="B141" s="3">
        <v>20232</v>
      </c>
      <c r="C141" s="2" t="s">
        <v>179</v>
      </c>
      <c r="E141" s="2" t="s">
        <v>12</v>
      </c>
      <c r="F141" s="2" t="s">
        <v>180</v>
      </c>
      <c r="G141" s="2" t="s">
        <v>90</v>
      </c>
      <c r="H141" s="2" t="s">
        <v>7</v>
      </c>
      <c r="I141" s="2" t="s">
        <v>19</v>
      </c>
      <c r="J141" s="3">
        <v>1</v>
      </c>
      <c r="K141" s="2" t="s">
        <v>181</v>
      </c>
      <c r="L141" s="8">
        <v>465</v>
      </c>
      <c r="M141" s="8">
        <f t="shared" si="6"/>
        <v>178.84615384615384</v>
      </c>
      <c r="N141" s="10">
        <f t="shared" si="7"/>
        <v>465</v>
      </c>
      <c r="O141" s="16"/>
    </row>
    <row r="142" spans="1:15" x14ac:dyDescent="0.25">
      <c r="A142" s="3" t="s">
        <v>305</v>
      </c>
      <c r="B142" s="3">
        <v>20232</v>
      </c>
      <c r="C142" s="2" t="s">
        <v>179</v>
      </c>
      <c r="D142" s="2"/>
      <c r="E142" s="2" t="s">
        <v>12</v>
      </c>
      <c r="F142" s="2" t="s">
        <v>180</v>
      </c>
      <c r="G142" s="2" t="s">
        <v>17</v>
      </c>
      <c r="H142" s="2" t="s">
        <v>7</v>
      </c>
      <c r="I142" s="2" t="s">
        <v>13</v>
      </c>
      <c r="J142" s="3">
        <v>3</v>
      </c>
      <c r="K142" s="2" t="s">
        <v>202</v>
      </c>
      <c r="L142" s="8">
        <v>465</v>
      </c>
      <c r="M142" s="8">
        <f t="shared" si="6"/>
        <v>178.84615384615384</v>
      </c>
      <c r="N142" s="10">
        <f t="shared" si="7"/>
        <v>1395</v>
      </c>
      <c r="O142" s="16"/>
    </row>
    <row r="143" spans="1:15" ht="18" customHeight="1" x14ac:dyDescent="0.25">
      <c r="A143" s="3" t="s">
        <v>305</v>
      </c>
      <c r="B143" s="3">
        <v>20232</v>
      </c>
      <c r="C143" s="2" t="s">
        <v>179</v>
      </c>
      <c r="D143" s="2"/>
      <c r="E143" s="2" t="s">
        <v>12</v>
      </c>
      <c r="F143" s="2" t="s">
        <v>180</v>
      </c>
      <c r="G143" s="2" t="s">
        <v>17</v>
      </c>
      <c r="H143" s="2" t="s">
        <v>7</v>
      </c>
      <c r="I143" s="2" t="s">
        <v>19</v>
      </c>
      <c r="J143" s="3">
        <v>2</v>
      </c>
      <c r="K143" s="2" t="s">
        <v>203</v>
      </c>
      <c r="L143" s="8">
        <v>465</v>
      </c>
      <c r="M143" s="8">
        <f t="shared" si="6"/>
        <v>178.84615384615384</v>
      </c>
      <c r="N143" s="10">
        <f t="shared" si="7"/>
        <v>930</v>
      </c>
      <c r="O143" s="16"/>
    </row>
    <row r="144" spans="1:15" ht="90" customHeight="1" x14ac:dyDescent="0.25">
      <c r="A144" s="3" t="s">
        <v>305</v>
      </c>
      <c r="B144" s="3">
        <v>20232</v>
      </c>
      <c r="C144" s="6" t="s">
        <v>306</v>
      </c>
      <c r="D144" s="2"/>
      <c r="E144" s="2" t="s">
        <v>80</v>
      </c>
      <c r="F144" s="2" t="s">
        <v>294</v>
      </c>
      <c r="G144" s="2" t="s">
        <v>152</v>
      </c>
      <c r="H144" s="2" t="s">
        <v>7</v>
      </c>
      <c r="I144" s="2">
        <v>38</v>
      </c>
      <c r="J144" s="3">
        <v>2</v>
      </c>
      <c r="K144" s="2"/>
      <c r="L144" s="8">
        <v>195</v>
      </c>
      <c r="M144" s="8">
        <f t="shared" si="6"/>
        <v>75</v>
      </c>
      <c r="N144" s="10">
        <f t="shared" si="7"/>
        <v>390</v>
      </c>
      <c r="O144" s="16"/>
    </row>
    <row r="145" spans="1:15" ht="20.100000000000001" customHeight="1" x14ac:dyDescent="0.25">
      <c r="A145" s="3" t="s">
        <v>305</v>
      </c>
      <c r="B145" s="3">
        <v>20232</v>
      </c>
      <c r="C145" s="6" t="s">
        <v>306</v>
      </c>
      <c r="D145" s="2"/>
      <c r="E145" s="2" t="s">
        <v>80</v>
      </c>
      <c r="F145" s="2" t="s">
        <v>294</v>
      </c>
      <c r="G145" s="2" t="s">
        <v>152</v>
      </c>
      <c r="H145" s="2" t="s">
        <v>7</v>
      </c>
      <c r="I145" s="2">
        <v>40</v>
      </c>
      <c r="J145" s="3">
        <v>8</v>
      </c>
      <c r="K145" s="2"/>
      <c r="L145" s="8">
        <v>195</v>
      </c>
      <c r="M145" s="8">
        <f t="shared" si="6"/>
        <v>75</v>
      </c>
      <c r="N145" s="10">
        <f t="shared" si="7"/>
        <v>1560</v>
      </c>
      <c r="O145" s="16"/>
    </row>
    <row r="148" spans="1:15" x14ac:dyDescent="0.25">
      <c r="B148" s="5"/>
      <c r="J148" s="5">
        <f>SUM(J1:J147)</f>
        <v>1018</v>
      </c>
      <c r="K148" s="5"/>
      <c r="N148" s="9">
        <f>SUM(N1:N147)</f>
        <v>306335</v>
      </c>
    </row>
  </sheetData>
  <autoFilter ref="A2:L145"/>
  <sortState ref="C3:K138">
    <sortCondition ref="F10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2026-01-21T09:55:40Z</cp:lastPrinted>
  <dcterms:created xsi:type="dcterms:W3CDTF">2024-08-07T10:14:51Z</dcterms:created>
  <dcterms:modified xsi:type="dcterms:W3CDTF">2026-10-28T10:40:40Z</dcterms:modified>
  <cp:category/>
</cp:coreProperties>
</file>